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man\Desktop\"/>
    </mc:Choice>
  </mc:AlternateContent>
  <xr:revisionPtr revIDLastSave="0" documentId="13_ncr:1_{D3644F86-4D9C-4CAE-B845-48A25671D47E}" xr6:coauthVersionLast="47" xr6:coauthVersionMax="47" xr10:uidLastSave="{00000000-0000-0000-0000-000000000000}"/>
  <bookViews>
    <workbookView xWindow="-98" yWindow="-98" windowWidth="22695" windowHeight="14476" tabRatio="818" xr2:uid="{00000000-000D-0000-FFFF-FFFF00000000}"/>
  </bookViews>
  <sheets>
    <sheet name="Cover" sheetId="17" r:id="rId1"/>
    <sheet name="Contents" sheetId="20" r:id="rId2"/>
    <sheet name="Superbike Kit System" sheetId="6" r:id="rId3"/>
    <sheet name="Superstock 600" sheetId="19" r:id="rId4"/>
    <sheet name="Superstock 1000" sheetId="18" r:id="rId5"/>
    <sheet name="World Supersport300 Electronics" sheetId="38" r:id="rId6"/>
    <sheet name="World Supersport (and NG) Elect" sheetId="52" r:id="rId7"/>
    <sheet name="World Supersport Firmware" sheetId="39" r:id="rId8"/>
    <sheet name="Twins Cup Electronics" sheetId="27" r:id="rId9"/>
    <sheet name="MotoAmerica Jr Cup Software" sheetId="28" r:id="rId10"/>
    <sheet name="Quickshifters WSS300 (Outdated)" sheetId="25" r:id="rId11"/>
    <sheet name="Quickshifters" sheetId="16" r:id="rId12"/>
    <sheet name="Add-On Modules" sheetId="5" r:id="rId13"/>
    <sheet name="TPMS Systems" sheetId="43" r:id="rId14"/>
    <sheet name="WSS300 Dataloggers" sheetId="24" r:id="rId15"/>
    <sheet name="Dataloggers" sheetId="4" r:id="rId16"/>
    <sheet name="Superbike Suspension" sheetId="41" r:id="rId17"/>
    <sheet name="SST, SSP Suspension" sheetId="10" r:id="rId18"/>
    <sheet name="WSS300 Suspension" sheetId="40" r:id="rId19"/>
    <sheet name="Brakes" sheetId="12" r:id="rId20"/>
    <sheet name="Superport (inc NG) Brake MC" sheetId="50" r:id="rId21"/>
    <sheet name="Front MC Stk1000" sheetId="29" r:id="rId22"/>
    <sheet name="Quick Break " sheetId="13" r:id="rId23"/>
    <sheet name="MotoAmerica Twins Brakes" sheetId="26" r:id="rId24"/>
    <sheet name="Engine Covers, Brake Protection" sheetId="14" r:id="rId25"/>
    <sheet name="MotoAmerica Engine Covers" sheetId="22" r:id="rId26"/>
    <sheet name="Stock 600 Clutch" sheetId="15" r:id="rId27"/>
    <sheet name="WSS300 Permit Mods Honda" sheetId="34" r:id="rId28"/>
    <sheet name="WSS300 Permit Mods Kawasaki" sheetId="33" r:id="rId29"/>
    <sheet name="WSS300 Permit Mods KTM" sheetId="36" r:id="rId30"/>
    <sheet name="WSS300 Permit Mods Yamaha" sheetId="30" r:id="rId31"/>
    <sheet name="WSS300 Permit Mods Yamaha (MA)" sheetId="44" r:id="rId32"/>
    <sheet name="WSS Number Colours" sheetId="42" r:id="rId33"/>
    <sheet name="Supersport Permit Modifications" sheetId="35" r:id="rId34"/>
    <sheet name="Supersport World (inc NG)" sheetId="55" r:id="rId35"/>
    <sheet name="Supersport National (inc NG)" sheetId="46" r:id="rId36"/>
    <sheet name="Supersport NG Ducati PanigaleV2" sheetId="53" r:id="rId37"/>
    <sheet name="Superpsort NG MV Agusta F3800RR" sheetId="54" r:id="rId38"/>
    <sheet name="Supersport NG Suzuki GSX-R750" sheetId="56" r:id="rId39"/>
    <sheet name="Supersport NG Triumph ST765RS" sheetId="51" r:id="rId40"/>
    <sheet name="STK1000 Wheels" sheetId="58" r:id="rId41"/>
    <sheet name="Explosion Supression Systems" sheetId="45" r:id="rId42"/>
  </sheets>
  <definedNames>
    <definedName name="_xlnm.Print_Area" localSheetId="12">'Add-On Modules'!$B$2:$L$19</definedName>
    <definedName name="_xlnm.Print_Area" localSheetId="15">Dataloggers!$B$3:$K$221</definedName>
    <definedName name="_xlnm.Print_Area" localSheetId="11">Quickshifters!$B$3:$G$45</definedName>
    <definedName name="_xlnm.Print_Area" localSheetId="2">'Superbike Kit System'!$B$3:$K$14</definedName>
    <definedName name="_xlnm.Print_Area" localSheetId="14">'WSS300 Dataloggers'!$B$5:$M$81</definedName>
    <definedName name="_xlnm.Print_Titles" localSheetId="17">'SST, SSP Suspension'!$2:$2</definedName>
    <definedName name="_xlnm.Print_Titles" localSheetId="4">'Superstock 1000'!$1:$6</definedName>
    <definedName name="_xlnm.Print_Titles" localSheetId="18">'WSS300 Suspension'!$2:$2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3" i="50" l="1"/>
  <c r="F57" i="52"/>
  <c r="C39" i="20"/>
  <c r="C40" i="20"/>
  <c r="C41" i="20"/>
  <c r="C42" i="20"/>
  <c r="C37" i="20"/>
  <c r="H1" i="55"/>
  <c r="E1" i="51"/>
  <c r="H1" i="46"/>
  <c r="L60" i="19"/>
  <c r="L58" i="19"/>
  <c r="L56" i="19"/>
  <c r="N78" i="18"/>
  <c r="N76" i="18"/>
  <c r="C10" i="20" l="1"/>
  <c r="F80" i="52"/>
  <c r="F103" i="52"/>
  <c r="F34" i="52"/>
  <c r="F11" i="52"/>
  <c r="E2" i="52" l="1"/>
  <c r="C24" i="20" l="1"/>
  <c r="E1" i="50"/>
  <c r="N50" i="18" l="1"/>
  <c r="C6" i="20" l="1"/>
  <c r="C38" i="20"/>
  <c r="F1" i="44"/>
  <c r="G1" i="4" l="1"/>
  <c r="G1" i="24"/>
  <c r="E1" i="30" l="1"/>
  <c r="G1" i="36"/>
  <c r="G1" i="33"/>
  <c r="E1" i="15"/>
  <c r="F1" i="14"/>
  <c r="E1" i="13"/>
  <c r="E1" i="29"/>
  <c r="E1" i="12"/>
  <c r="E1" i="40"/>
  <c r="F1" i="10"/>
  <c r="F2" i="41" l="1"/>
  <c r="F3" i="16"/>
  <c r="G18" i="39"/>
  <c r="G4" i="39"/>
  <c r="F52" i="38"/>
  <c r="F28" i="38"/>
  <c r="F3" i="38"/>
  <c r="F3" i="6"/>
  <c r="C44" i="20" l="1"/>
  <c r="C35" i="20"/>
  <c r="C34" i="20"/>
  <c r="C33" i="20"/>
  <c r="C32" i="20"/>
  <c r="C31" i="20"/>
  <c r="C30" i="20"/>
  <c r="C29" i="20"/>
  <c r="C28" i="20"/>
  <c r="C27" i="20"/>
  <c r="C26" i="20"/>
  <c r="C25" i="20"/>
  <c r="C23" i="20"/>
  <c r="C22" i="20"/>
  <c r="C21" i="20"/>
  <c r="C20" i="20"/>
  <c r="C19" i="20"/>
  <c r="C18" i="20"/>
  <c r="C17" i="20"/>
  <c r="C16" i="20"/>
  <c r="C14" i="20"/>
  <c r="C13" i="20"/>
  <c r="C12" i="20"/>
  <c r="C11" i="20"/>
  <c r="N74" i="18" l="1"/>
  <c r="N48" i="18"/>
  <c r="N10" i="18" l="1"/>
  <c r="N38" i="18" l="1"/>
  <c r="N37" i="18"/>
  <c r="N64" i="18" l="1"/>
  <c r="N66" i="18"/>
  <c r="N68" i="18"/>
  <c r="N70" i="18"/>
  <c r="N72" i="18"/>
  <c r="L50" i="19"/>
  <c r="L54" i="19"/>
  <c r="L52" i="19"/>
  <c r="N17" i="18"/>
  <c r="N15" i="18"/>
  <c r="L46" i="19"/>
  <c r="N46" i="18"/>
  <c r="L40" i="19"/>
  <c r="L48" i="19"/>
  <c r="L15" i="19"/>
  <c r="L44" i="19"/>
  <c r="L42" i="19"/>
  <c r="L36" i="19"/>
  <c r="L34" i="19"/>
  <c r="L31" i="19"/>
  <c r="L29" i="19"/>
  <c r="L27" i="19"/>
  <c r="L25" i="19"/>
  <c r="L23" i="19"/>
  <c r="L22" i="19"/>
  <c r="L18" i="19"/>
  <c r="L13" i="19"/>
  <c r="L11" i="19"/>
  <c r="L9" i="19"/>
  <c r="L7" i="19"/>
  <c r="N9" i="18"/>
  <c r="N12" i="18"/>
  <c r="N13" i="18"/>
  <c r="N24" i="18"/>
  <c r="K33" i="18"/>
  <c r="O29" i="18" s="1"/>
  <c r="N35" i="18"/>
  <c r="N36" i="18"/>
  <c r="N40" i="18"/>
  <c r="N43" i="18"/>
  <c r="N57" i="18"/>
  <c r="N59" i="18"/>
  <c r="N61" i="18"/>
</calcChain>
</file>

<file path=xl/sharedStrings.xml><?xml version="1.0" encoding="utf-8"?>
<sst xmlns="http://schemas.openxmlformats.org/spreadsheetml/2006/main" count="7919" uniqueCount="3508">
  <si>
    <t>Bitubo</t>
  </si>
  <si>
    <t>Contact: Giorgia Mardollo</t>
  </si>
  <si>
    <t>Email: giorgia.m@bitubo.com</t>
  </si>
  <si>
    <t>Fork</t>
  </si>
  <si>
    <t>Part</t>
  </si>
  <si>
    <t>Description</t>
  </si>
  <si>
    <t>Price</t>
  </si>
  <si>
    <t>Shock</t>
  </si>
  <si>
    <t>Notes</t>
  </si>
  <si>
    <t>K-Tech</t>
  </si>
  <si>
    <t xml:space="preserve">Contact: </t>
  </si>
  <si>
    <t xml:space="preserve"> </t>
  </si>
  <si>
    <t>Ohlins</t>
  </si>
  <si>
    <t>MV Agusta F4RR 1/14- Present</t>
  </si>
  <si>
    <t>Manufacture</t>
  </si>
  <si>
    <t>x</t>
  </si>
  <si>
    <t>Superstock 600 legal, No data recording</t>
  </si>
  <si>
    <t>Dash+ GPS Laptimer Only</t>
  </si>
  <si>
    <t>GPX Zed</t>
  </si>
  <si>
    <t>Inc GPS /8 sensor</t>
  </si>
  <si>
    <t>Dash+ Data logging</t>
  </si>
  <si>
    <t>GPX Pro 8</t>
  </si>
  <si>
    <t>Inc GPS /4 sensor</t>
  </si>
  <si>
    <t>GPX Pro 4</t>
  </si>
  <si>
    <t>Note</t>
  </si>
  <si>
    <t>Freq</t>
  </si>
  <si>
    <t>RPM/Speed</t>
  </si>
  <si>
    <t>AV</t>
  </si>
  <si>
    <t>CAN/RS232</t>
  </si>
  <si>
    <t>Memory</t>
  </si>
  <si>
    <t>Logger</t>
  </si>
  <si>
    <t>www.xtracing.com</t>
  </si>
  <si>
    <t>Email: sales@xtracing.com</t>
  </si>
  <si>
    <t>Contact: David Weber</t>
  </si>
  <si>
    <t>XT Racing</t>
  </si>
  <si>
    <t>Inc GPS</t>
  </si>
  <si>
    <t>4+4optional</t>
  </si>
  <si>
    <t>2+2</t>
  </si>
  <si>
    <t>CF Card</t>
  </si>
  <si>
    <t>DL1WP logger with DASH4 Pro Display</t>
  </si>
  <si>
    <t>DL1WP + DASH4 PRO LCD</t>
  </si>
  <si>
    <t>Pack</t>
  </si>
  <si>
    <t>4optional</t>
  </si>
  <si>
    <t>8Gb</t>
  </si>
  <si>
    <t>Inc GPS + logging</t>
  </si>
  <si>
    <t>DASH2 PRO dash-logger</t>
  </si>
  <si>
    <t>DL1WP data logger</t>
  </si>
  <si>
    <t>AV/AT</t>
  </si>
  <si>
    <t>www.race-technology.com</t>
  </si>
  <si>
    <t>Email: lorne@race-technology.com</t>
  </si>
  <si>
    <t>Contact: Lorne Winborn</t>
  </si>
  <si>
    <t>Race Technology</t>
  </si>
  <si>
    <t>128 channels</t>
  </si>
  <si>
    <t>2+1</t>
  </si>
  <si>
    <t>32Mb</t>
  </si>
  <si>
    <t>Phoenix Dashboard Logger</t>
  </si>
  <si>
    <t>Display for the Lizard Logger</t>
  </si>
  <si>
    <t>N/A</t>
  </si>
  <si>
    <t>Phoenix Dashboard Std</t>
  </si>
  <si>
    <t>Lizard Datalogger</t>
  </si>
  <si>
    <t>Lizard Plus</t>
  </si>
  <si>
    <t xml:space="preserve">64 channels </t>
  </si>
  <si>
    <t>Lizard Base</t>
  </si>
  <si>
    <t>www.mta.it</t>
  </si>
  <si>
    <t>Phone: +39 0377 418344</t>
  </si>
  <si>
    <t>Email: emanuele.alabastri@mta.it</t>
  </si>
  <si>
    <t>Contact: Emanuele Alabastri</t>
  </si>
  <si>
    <t>MTA</t>
  </si>
  <si>
    <t>Normally 4407, Budget Remains for additonal sensors</t>
  </si>
  <si>
    <t>250Mb</t>
  </si>
  <si>
    <t>C125, 2 Pots, 2 Brake Press, GPS</t>
  </si>
  <si>
    <t>WSBK EVO 14  Logger Kit</t>
  </si>
  <si>
    <t>CAN</t>
  </si>
  <si>
    <t>Package</t>
  </si>
  <si>
    <t>500/Channel</t>
  </si>
  <si>
    <t>120Mb</t>
  </si>
  <si>
    <t>C125 Colour Dash Logger</t>
  </si>
  <si>
    <t>18029+29618+29600</t>
  </si>
  <si>
    <t>1+1(+1)</t>
  </si>
  <si>
    <t>8Mb</t>
  </si>
  <si>
    <t>CDL3 Dash Logger</t>
  </si>
  <si>
    <t>18022+29518+29500</t>
  </si>
  <si>
    <t>www.motec.com.au</t>
  </si>
  <si>
    <t>Phone: +44 8700 119100</t>
  </si>
  <si>
    <t>E-mail: Alan.bell@moteceurope.co.uk</t>
  </si>
  <si>
    <t>Contact: Alan Bell</t>
  </si>
  <si>
    <t>MoTeC</t>
  </si>
  <si>
    <t>Inc Wintax Junior and Sysma Lite</t>
  </si>
  <si>
    <t>128Mb</t>
  </si>
  <si>
    <t>2+1+Arc</t>
  </si>
  <si>
    <t>1Gb</t>
  </si>
  <si>
    <t>HRDL-1-1GB</t>
  </si>
  <si>
    <t>0-838-163-19900</t>
  </si>
  <si>
    <t>64Mb</t>
  </si>
  <si>
    <t xml:space="preserve">SDL-100 64Mb Logger </t>
  </si>
  <si>
    <t>838-163-17600</t>
  </si>
  <si>
    <t>www.magnetimarelli.com</t>
  </si>
  <si>
    <t>Magnetti Marelli</t>
  </si>
  <si>
    <t>Dash logger</t>
  </si>
  <si>
    <t>http://www.i2m.it/</t>
  </si>
  <si>
    <t>Email: info@i2m.it</t>
  </si>
  <si>
    <t>Contact: Ivan Labance</t>
  </si>
  <si>
    <t>i2m</t>
  </si>
  <si>
    <t>Applicable to all Systems respecting 3000 limit</t>
  </si>
  <si>
    <t>Data Analysis Pro Software</t>
  </si>
  <si>
    <t>GEMS DAPro</t>
  </si>
  <si>
    <t>Two piece system</t>
  </si>
  <si>
    <t>Key</t>
  </si>
  <si>
    <t>DA2 Logger + Analogue to CAN convertor</t>
  </si>
  <si>
    <t>DA2 + AD10</t>
  </si>
  <si>
    <t>AMOLED</t>
  </si>
  <si>
    <t>200Mb</t>
  </si>
  <si>
    <t>Display with Logger</t>
  </si>
  <si>
    <t>LDS4 Dash Display/Logger</t>
  </si>
  <si>
    <t>Packages</t>
  </si>
  <si>
    <t>USB Key Storage (130 per extra key)</t>
  </si>
  <si>
    <t>DA2 Micro CAN Serial Logger</t>
  </si>
  <si>
    <t>www.gems.co.uk</t>
  </si>
  <si>
    <t>Phone: +44 1784 470525</t>
  </si>
  <si>
    <t xml:space="preserve">Email: jon.coleby@gems.co.uk </t>
  </si>
  <si>
    <t>Contact: Jon Coleby</t>
  </si>
  <si>
    <t>GEMS</t>
  </si>
  <si>
    <t>4GB</t>
  </si>
  <si>
    <t>Included</t>
  </si>
  <si>
    <t>GPS and Memory Key Included with 1199R</t>
  </si>
  <si>
    <t xml:space="preserve">DDA Kit </t>
  </si>
  <si>
    <t>966.765.10C</t>
  </si>
  <si>
    <t xml:space="preserve">Pots &amp; Brake Pressure onto CAN </t>
  </si>
  <si>
    <t>DataLogging Kit</t>
  </si>
  <si>
    <t>965.2.411.1B</t>
  </si>
  <si>
    <t>www.ducati.com</t>
  </si>
  <si>
    <t>Contact: Local Dealer</t>
  </si>
  <si>
    <t>Ducati Corse</t>
  </si>
  <si>
    <t>Many Accessories - see 2D section above</t>
  </si>
  <si>
    <t xml:space="preserve">BMW </t>
  </si>
  <si>
    <t>77 53 8 526 204</t>
  </si>
  <si>
    <t>www.bmw-motorradd.com</t>
  </si>
  <si>
    <t>Dealer</t>
  </si>
  <si>
    <t>BMW Motorrad</t>
  </si>
  <si>
    <t>-</t>
  </si>
  <si>
    <t>EVO approved ECU contains approved logger</t>
  </si>
  <si>
    <t>APX ECU Black With Logging</t>
  </si>
  <si>
    <t>COE14032</t>
  </si>
  <si>
    <t>www.aprilia.com</t>
  </si>
  <si>
    <t>Aprilia</t>
  </si>
  <si>
    <t>3+1</t>
  </si>
  <si>
    <t>4Gb</t>
  </si>
  <si>
    <t xml:space="preserve">MXL2 </t>
  </si>
  <si>
    <t>X20MXL200</t>
  </si>
  <si>
    <t>2000 Total</t>
  </si>
  <si>
    <t>1+1</t>
  </si>
  <si>
    <t>MXL Pista</t>
  </si>
  <si>
    <t>X10MXLC</t>
  </si>
  <si>
    <t>Inc GPS Antenna, Dash 700</t>
  </si>
  <si>
    <t>5000 Total</t>
  </si>
  <si>
    <t>16Mb</t>
  </si>
  <si>
    <t>EVO4 Data Logger + MXL Dash</t>
  </si>
  <si>
    <t>X60E41300 + X16MXLDASH0</t>
  </si>
  <si>
    <t>Inc GPS Antenna, Dash 350</t>
  </si>
  <si>
    <t>EVO4 Data Logger + G Dash</t>
  </si>
  <si>
    <t>X60E41300 + X55GDASH0</t>
  </si>
  <si>
    <t>Inc GPS Antenna</t>
  </si>
  <si>
    <t>EVO4 Data Logger</t>
  </si>
  <si>
    <t>X60E41300</t>
  </si>
  <si>
    <t>www-aim-sportline.com</t>
  </si>
  <si>
    <t>Email: info@aim-sportline.com</t>
  </si>
  <si>
    <t>Contact: Purchase from local dealer</t>
  </si>
  <si>
    <t>AIM</t>
  </si>
  <si>
    <t>Requires above, adds Front Rear Suspension, 2 Brake Press, LSU</t>
  </si>
  <si>
    <t>Sensors Kit for use with 'BMW' logger</t>
  </si>
  <si>
    <t>SY-Kit_Sens_BMW-000</t>
  </si>
  <si>
    <t>Lambda and 4 analogue input channels via CAN</t>
  </si>
  <si>
    <t>Add Lambda+Analogue to 'BMW' Kit Logger</t>
  </si>
  <si>
    <t>IN-LSU_BMW-900</t>
  </si>
  <si>
    <t>75 + 100mm pots, 2x 100Bar Brake pressure, connect loom</t>
  </si>
  <si>
    <t>Sensor Set</t>
  </si>
  <si>
    <t>SY-Kit_EVO_Sens-000</t>
  </si>
  <si>
    <t>IN-UNI add 8 analogue</t>
  </si>
  <si>
    <t>3+</t>
  </si>
  <si>
    <t>USB Stick</t>
  </si>
  <si>
    <t>Logger, IN-LSU, IN-UNI, GPS, USB Stick</t>
  </si>
  <si>
    <t>SY-Kit_EVO_Full</t>
  </si>
  <si>
    <t>IN-LSU adds 1xLambda and 8 analogue</t>
  </si>
  <si>
    <t>LG-CANStick, IN-LSU, GPS, USB Stick</t>
  </si>
  <si>
    <t>SY-Kit_EVO_Standard</t>
  </si>
  <si>
    <t xml:space="preserve">Base Module in many Packages, inc USB Stick, Kit Moto S/ware </t>
  </si>
  <si>
    <t xml:space="preserve">LG-CANStick2C096 Logger </t>
  </si>
  <si>
    <t>SY-Kit_EVO_Base_000</t>
  </si>
  <si>
    <t>2d-datarecording.com</t>
  </si>
  <si>
    <t xml:space="preserve">Phone: +49721944650 </t>
  </si>
  <si>
    <t xml:space="preserve">Email: Mail@2d-datarecording.com </t>
  </si>
  <si>
    <t>Contact: Petra Walter</t>
  </si>
  <si>
    <t>2D</t>
  </si>
  <si>
    <t>Various</t>
  </si>
  <si>
    <t>Pit Lane switch</t>
  </si>
  <si>
    <t xml:space="preserve">Rapid Bike </t>
  </si>
  <si>
    <t>Pro Software</t>
  </si>
  <si>
    <t>Quick Shifter</t>
  </si>
  <si>
    <t xml:space="preserve">or 215 </t>
  </si>
  <si>
    <t>Wiring Harness</t>
  </si>
  <si>
    <t>Racing Module</t>
  </si>
  <si>
    <t>HM GP Shifter</t>
  </si>
  <si>
    <t>HM Quickshifter</t>
  </si>
  <si>
    <t>Quickshifter</t>
  </si>
  <si>
    <t xml:space="preserve">Dynojet </t>
  </si>
  <si>
    <t>Ignition Module</t>
  </si>
  <si>
    <t>Secondary Fuel Module</t>
  </si>
  <si>
    <t>Quickshifter Sensor</t>
  </si>
  <si>
    <t>Quickshifter QEM</t>
  </si>
  <si>
    <t>Autotune</t>
  </si>
  <si>
    <t>Powercommander V</t>
  </si>
  <si>
    <t>Powercommander III USB</t>
  </si>
  <si>
    <t>Bazzaz</t>
  </si>
  <si>
    <t>Z-AFM</t>
  </si>
  <si>
    <t>Zfi</t>
  </si>
  <si>
    <t>Application</t>
  </si>
  <si>
    <t>Manufacturer</t>
  </si>
  <si>
    <t>TBC</t>
  </si>
  <si>
    <t>YME (YRC Kit)</t>
  </si>
  <si>
    <t>Yamaha</t>
  </si>
  <si>
    <t>Suzuki</t>
  </si>
  <si>
    <t>Brian.Gillen@mvagusta.it</t>
  </si>
  <si>
    <t>Brian Gillen</t>
  </si>
  <si>
    <t>MV Agusta</t>
  </si>
  <si>
    <t>Kawasaki Racing Team</t>
  </si>
  <si>
    <t>+31 235673936</t>
  </si>
  <si>
    <t>Kawasaki Motors Europe N.V.</t>
  </si>
  <si>
    <t>Kawasaki</t>
  </si>
  <si>
    <t>Honda</t>
  </si>
  <si>
    <t>EBR</t>
  </si>
  <si>
    <t>+39 0516413162</t>
  </si>
  <si>
    <t>federica.forlani@ducati.com</t>
  </si>
  <si>
    <t>Federica Forlani</t>
  </si>
  <si>
    <t>Ducati</t>
  </si>
  <si>
    <t>+49 89 382 51826</t>
  </si>
  <si>
    <t>marc.bongers@bmw.de</t>
  </si>
  <si>
    <t>Marc Bongers</t>
  </si>
  <si>
    <t>BMW</t>
  </si>
  <si>
    <t>+39 0415829739</t>
  </si>
  <si>
    <t>racing_sales@aprilia.it</t>
  </si>
  <si>
    <t>Omar Ferro</t>
  </si>
  <si>
    <t>Aprilia Racing S.r.l.</t>
  </si>
  <si>
    <t>Factory Team</t>
  </si>
  <si>
    <t>Open Sale</t>
  </si>
  <si>
    <t>FIM Championships</t>
  </si>
  <si>
    <t>Throttle Body Kit</t>
  </si>
  <si>
    <t>Phone</t>
  </si>
  <si>
    <t>Email</t>
  </si>
  <si>
    <t>Contact</t>
  </si>
  <si>
    <t>System Supplier</t>
  </si>
  <si>
    <t>2KS-82509-70</t>
  </si>
  <si>
    <t xml:space="preserve">2CR-F2590-70 </t>
  </si>
  <si>
    <t>2CR-8591A-70</t>
  </si>
  <si>
    <t xml:space="preserve">2KS-82590-00   </t>
  </si>
  <si>
    <t xml:space="preserve">2CR-8591A-00 </t>
  </si>
  <si>
    <t>YAMAHA  R1M - Jan 15</t>
  </si>
  <si>
    <t>2CR-F2590-70</t>
  </si>
  <si>
    <t xml:space="preserve">2CR-82590-00   </t>
  </si>
  <si>
    <t xml:space="preserve">2CR-8591A-00   </t>
  </si>
  <si>
    <t>YAMAHA  R1 - Jan 15</t>
  </si>
  <si>
    <t>406-519-0000</t>
  </si>
  <si>
    <t>490-519-0000</t>
  </si>
  <si>
    <t>36620-47H10</t>
  </si>
  <si>
    <t>36610-47HS0</t>
  </si>
  <si>
    <t>36610-47H90</t>
  </si>
  <si>
    <t>32920-47HG1</t>
  </si>
  <si>
    <t>SUZUKI GSX R 1000 L5</t>
  </si>
  <si>
    <t>SUZUKI GSX R 1000 L3-4</t>
  </si>
  <si>
    <t>3290-47HS0</t>
  </si>
  <si>
    <t>36610-47H50</t>
  </si>
  <si>
    <t>SUZUKI GSX R 1000 L2 - Jan 12</t>
  </si>
  <si>
    <t>MV Agusta F4RC 2015 TBC</t>
  </si>
  <si>
    <t>in progress</t>
  </si>
  <si>
    <t>8D00B7572</t>
  </si>
  <si>
    <t>MV Agusta F4 RR - Mar. 13</t>
  </si>
  <si>
    <t>11056-1243</t>
  </si>
  <si>
    <t>plus300 from above</t>
  </si>
  <si>
    <t>27002-1062</t>
  </si>
  <si>
    <t>26031-0999</t>
  </si>
  <si>
    <t xml:space="preserve">Higher rev limit </t>
  </si>
  <si>
    <t>26031-1219</t>
  </si>
  <si>
    <t>21175-0858</t>
  </si>
  <si>
    <t>EVO ECU</t>
  </si>
  <si>
    <t>21175-0756</t>
  </si>
  <si>
    <t>32100-MFL-R20</t>
  </si>
  <si>
    <t>38770-NLR-B31</t>
  </si>
  <si>
    <t>32100-MGP-D00</t>
  </si>
  <si>
    <t>38770-MGP-D01</t>
  </si>
  <si>
    <t>51019001A</t>
  </si>
  <si>
    <t>54140112A</t>
  </si>
  <si>
    <t>16310951B(and C)</t>
  </si>
  <si>
    <t>51018901A</t>
  </si>
  <si>
    <t>59821041A</t>
  </si>
  <si>
    <t>51018111B</t>
  </si>
  <si>
    <t>28611291C</t>
  </si>
  <si>
    <t>510117731B</t>
  </si>
  <si>
    <t>28642211A</t>
  </si>
  <si>
    <t>51018032A</t>
  </si>
  <si>
    <t>38510211A</t>
  </si>
  <si>
    <t>51017921C</t>
  </si>
  <si>
    <t>38512081A</t>
  </si>
  <si>
    <t>51017931G</t>
  </si>
  <si>
    <t>28642071B</t>
  </si>
  <si>
    <t>51017721B</t>
  </si>
  <si>
    <t>DUCATI 1199 R - Mar 13</t>
  </si>
  <si>
    <t>BMW S1000 RR 2015 - TBC</t>
  </si>
  <si>
    <t>13 61 8 523 966 +13 61 8 522 450</t>
  </si>
  <si>
    <t>61 11 8 525 436</t>
  </si>
  <si>
    <t>13 61 8 523 966</t>
  </si>
  <si>
    <t xml:space="preserve">BMW S1000 RR HP4 - Jan 13 </t>
  </si>
  <si>
    <t>77 50 8 544 504</t>
  </si>
  <si>
    <t>61 11 8 527 763</t>
  </si>
  <si>
    <t>BMW S 1000 RR - Jan 12</t>
  </si>
  <si>
    <t>COE10015 PC H</t>
  </si>
  <si>
    <t xml:space="preserve">COE14071 bike WH
COE10070 engine WH
COE13096 demand WH
</t>
  </si>
  <si>
    <t>COE11018 (with Data Recording and sw)</t>
  </si>
  <si>
    <t>2D000061 bike WH
2D000131 engine WH</t>
  </si>
  <si>
    <t>CM264501</t>
  </si>
  <si>
    <t>APRILIA RSV4 RR MY 2015</t>
  </si>
  <si>
    <t>COE09069</t>
  </si>
  <si>
    <t>n/a</t>
  </si>
  <si>
    <t>COE11017 COE11016</t>
  </si>
  <si>
    <t>895844 +</t>
  </si>
  <si>
    <t>CM228202</t>
  </si>
  <si>
    <t>APRILIA RSV4 1000 APRC 1000 Factory - Dec 11</t>
  </si>
  <si>
    <t>Kit</t>
  </si>
  <si>
    <t>Std</t>
  </si>
  <si>
    <t xml:space="preserve"> Total Price (euro)</t>
  </si>
  <si>
    <t>Connection Cable</t>
  </si>
  <si>
    <t xml:space="preserve">Wiring Harness </t>
  </si>
  <si>
    <t>Wiring harness</t>
  </si>
  <si>
    <t>ECU</t>
  </si>
  <si>
    <t>Part number printed on ECU in standard letters</t>
  </si>
  <si>
    <t>LIST OF HOMOLOGATED ECU AND WIRING HARNESS' SUPERSTOCK 1000</t>
  </si>
  <si>
    <t xml:space="preserve">APPENDIX B </t>
  </si>
  <si>
    <t xml:space="preserve">JAN.2012 </t>
  </si>
  <si>
    <t>13S-F2590-71</t>
  </si>
  <si>
    <t>YAMAHA R6</t>
  </si>
  <si>
    <t xml:space="preserve">YAMAHA R6 </t>
  </si>
  <si>
    <t>(no ABS)</t>
  </si>
  <si>
    <t xml:space="preserve">A9828020 </t>
  </si>
  <si>
    <t xml:space="preserve">T2508080 </t>
  </si>
  <si>
    <t>A9828021 (ABS)</t>
  </si>
  <si>
    <t>A9828019</t>
  </si>
  <si>
    <t>T2508085 (ABS)</t>
  </si>
  <si>
    <t>T1290281</t>
  </si>
  <si>
    <t>TRIUMPH 675R/675</t>
  </si>
  <si>
    <t>A9618100</t>
  </si>
  <si>
    <t>A9618098</t>
  </si>
  <si>
    <t>TRIUMPH 675R</t>
  </si>
  <si>
    <t>406-571-0000</t>
  </si>
  <si>
    <t>490-571-0000</t>
  </si>
  <si>
    <t>L4-5</t>
  </si>
  <si>
    <t>36610-14JR0</t>
  </si>
  <si>
    <t>3290-14-JR0</t>
  </si>
  <si>
    <t>36610-14JA0</t>
  </si>
  <si>
    <t>SUZUKI GSX-R 600</t>
  </si>
  <si>
    <t>L3</t>
  </si>
  <si>
    <t>L2</t>
  </si>
  <si>
    <t>36610-14J60</t>
  </si>
  <si>
    <t>L1 JAN. 2011</t>
  </si>
  <si>
    <t>36610-14J10</t>
  </si>
  <si>
    <t>RREM018078 KIT01</t>
  </si>
  <si>
    <t>8000B5431</t>
  </si>
  <si>
    <t>MV Agusta F3 - FEB 2013</t>
  </si>
  <si>
    <t>26031-0955</t>
  </si>
  <si>
    <t>26031-0327</t>
  </si>
  <si>
    <t>26031-0790**</t>
  </si>
  <si>
    <t xml:space="preserve">21175-0248 </t>
  </si>
  <si>
    <t>KAWASAKI ZX600R F</t>
  </si>
  <si>
    <t>38770-MJC-R11</t>
  </si>
  <si>
    <t>HONDA CBR600RR</t>
  </si>
  <si>
    <t>32100-MFJ-R00</t>
  </si>
  <si>
    <t>38770-MFJ-R11</t>
  </si>
  <si>
    <t>Price (€)</t>
  </si>
  <si>
    <t xml:space="preserve">Connection Cable </t>
  </si>
  <si>
    <t xml:space="preserve">Phone: +390499903475 </t>
  </si>
  <si>
    <t>Variations</t>
  </si>
  <si>
    <t>FC016RDH24</t>
  </si>
  <si>
    <t>SBK Race Fork</t>
  </si>
  <si>
    <t>27mm Sealed Gas Pressurized Cartridge</t>
  </si>
  <si>
    <t>None</t>
  </si>
  <si>
    <t>FC016RDH24 Custom</t>
  </si>
  <si>
    <t>SBK Race Fork Customised Bottom</t>
  </si>
  <si>
    <t>Fork Bottom Variations (MFR Specific)</t>
  </si>
  <si>
    <t>XXFB1</t>
  </si>
  <si>
    <t>Shock Pneumatic Preload</t>
  </si>
  <si>
    <t xml:space="preserve">Twin Tube, 30mm Solid Piston, 12mm Shaft </t>
  </si>
  <si>
    <t>Various Head, Various Length, Various End Eye</t>
  </si>
  <si>
    <t>XXFB1 Custom</t>
  </si>
  <si>
    <t>Shock Pneumatic Preload Custom Head</t>
  </si>
  <si>
    <t>Shock Hydraulic Preload</t>
  </si>
  <si>
    <t>Shock Hydraulic Preload Custom Head</t>
  </si>
  <si>
    <t>Pair</t>
  </si>
  <si>
    <t>Each</t>
  </si>
  <si>
    <t>MUPO</t>
  </si>
  <si>
    <t xml:space="preserve">Contact: Federico Bolognini </t>
  </si>
  <si>
    <t>Email: federico.bolognini@mupo.it</t>
  </si>
  <si>
    <t>phone: +39 0542671860</t>
  </si>
  <si>
    <t>www.mupo.it</t>
  </si>
  <si>
    <t>F04</t>
  </si>
  <si>
    <t>SBK Front Fork Ø46</t>
  </si>
  <si>
    <t>46mm inner, 30mm pistons, 12mm piston rod</t>
  </si>
  <si>
    <t xml:space="preserve">Fork bottom variations </t>
  </si>
  <si>
    <t xml:space="preserve">A00 </t>
  </si>
  <si>
    <t>AB1 Evo Shock, hydraulic spring preload</t>
  </si>
  <si>
    <t xml:space="preserve">Pressurized, 46 mm piston, 16 mm piston rod </t>
  </si>
  <si>
    <t>Various head, various lenght, various end eye</t>
  </si>
  <si>
    <t>Contact: Mats Larsson</t>
  </si>
  <si>
    <t>Email: mats.larsson@ohlins.se</t>
  </si>
  <si>
    <t>Phone: +46706338112</t>
  </si>
  <si>
    <t>FGR200</t>
  </si>
  <si>
    <t>Production 2012 Fork</t>
  </si>
  <si>
    <t>43mm Inner,Twin Tube 25mm Gas Cartidge</t>
  </si>
  <si>
    <t>RRP</t>
  </si>
  <si>
    <t>FGR202</t>
  </si>
  <si>
    <t>As Above with different outer</t>
  </si>
  <si>
    <t>FGR300</t>
  </si>
  <si>
    <t>Production 2013 Fork</t>
  </si>
  <si>
    <t>R_10482_FIM</t>
  </si>
  <si>
    <t xml:space="preserve">Fork SBK FIM 2014 </t>
  </si>
  <si>
    <t>42mm Inner,Twin Tube 25mm Gas Cartidge</t>
  </si>
  <si>
    <t>Includes Fork Bottom Variations (MFR Specific)</t>
  </si>
  <si>
    <t>R_10537_FIM</t>
  </si>
  <si>
    <t>Includes Fork Bottom Variations, Stiff Outer</t>
  </si>
  <si>
    <t>both above available with lighweight inner tube, R05468, 2015 part</t>
  </si>
  <si>
    <t>TTX 36</t>
  </si>
  <si>
    <t>Production Shock</t>
  </si>
  <si>
    <t xml:space="preserve">Twin Tube, 36mm Solid Piston, ??mm Shaft </t>
  </si>
  <si>
    <t>T36 TTX GP</t>
  </si>
  <si>
    <t>Production 2014 Shock</t>
  </si>
  <si>
    <t>RSP40 FIM 2014</t>
  </si>
  <si>
    <t>FIM Homolgation Unit</t>
  </si>
  <si>
    <t xml:space="preserve">Twin Tube, 40mm Solid Piston, 12mm Shaft </t>
  </si>
  <si>
    <t>Contact: Javier González Solá</t>
  </si>
  <si>
    <t>Phone: +34 617974749</t>
  </si>
  <si>
    <t>T5511-01C/02C-AA-00</t>
  </si>
  <si>
    <t>WSBK 14 KIT Fork (Left/Right Leg)</t>
  </si>
  <si>
    <t>48mm Inner, Twin Tube 25mm Cartridge</t>
  </si>
  <si>
    <t>T5512-007-AA</t>
  </si>
  <si>
    <t>Type K Rear Shock</t>
  </si>
  <si>
    <t xml:space="preserve">Twin Tube, 36mm Solid Piston, 14mm Shaft </t>
  </si>
  <si>
    <t>WSBK 2015</t>
  </si>
  <si>
    <t>T5532-007-AA</t>
  </si>
  <si>
    <t>Type A Rear Shock</t>
  </si>
  <si>
    <t>T5402-007-ZA-TA01</t>
  </si>
  <si>
    <t>Type H Rear Shock</t>
  </si>
  <si>
    <t>QuickShifter</t>
  </si>
  <si>
    <t>Ø335mm</t>
  </si>
  <si>
    <t>Disc Right</t>
  </si>
  <si>
    <t>45220-SJ12-J000-W0</t>
  </si>
  <si>
    <t>Disc Left</t>
  </si>
  <si>
    <t>45120-SJ12-J000-W0</t>
  </si>
  <si>
    <t>Disc</t>
  </si>
  <si>
    <t>81-90-7313-1552</t>
  </si>
  <si>
    <t>Naoki.Tomisawa.111@yutaka-giken.com</t>
  </si>
  <si>
    <t>Contact: Naoki Tomisawa</t>
  </si>
  <si>
    <t>Yutaka</t>
  </si>
  <si>
    <t>S01</t>
  </si>
  <si>
    <t>€ 800,00</t>
  </si>
  <si>
    <t>M01</t>
  </si>
  <si>
    <t>€ 200,00</t>
  </si>
  <si>
    <t>K01P</t>
  </si>
  <si>
    <t>K01</t>
  </si>
  <si>
    <t>H03</t>
  </si>
  <si>
    <t>H01P</t>
  </si>
  <si>
    <t>€ 350,00</t>
  </si>
  <si>
    <t>D09P</t>
  </si>
  <si>
    <t>D09</t>
  </si>
  <si>
    <t>D08P</t>
  </si>
  <si>
    <t>D08</t>
  </si>
  <si>
    <t>D07</t>
  </si>
  <si>
    <t>D04</t>
  </si>
  <si>
    <t>D03</t>
  </si>
  <si>
    <t>B04</t>
  </si>
  <si>
    <t>B02P</t>
  </si>
  <si>
    <t>A01</t>
  </si>
  <si>
    <t>Discs</t>
  </si>
  <si>
    <t>TK Discs</t>
  </si>
  <si>
    <t>SUZUKI WSBK</t>
  </si>
  <si>
    <t>FRONT BRAKE DISKS 330φ – SBK VERSION</t>
  </si>
  <si>
    <t>330-675-M14</t>
  </si>
  <si>
    <t>330-650-M14</t>
  </si>
  <si>
    <t>330-600-M14</t>
  </si>
  <si>
    <t>FRONT BRAKE DISKS 320φ – SBK VERSION</t>
  </si>
  <si>
    <t>320-675-M14</t>
  </si>
  <si>
    <t>320-650-M14</t>
  </si>
  <si>
    <t>320-600-M14</t>
  </si>
  <si>
    <t>FRONT BRAKE DISKS 305φ – SBK VERSION</t>
  </si>
  <si>
    <t>305-675-M14</t>
  </si>
  <si>
    <t>305-650-M14</t>
  </si>
  <si>
    <t>305-600-M14</t>
  </si>
  <si>
    <t>BIMOTA</t>
  </si>
  <si>
    <t>FRONT BRAKE DISKS D330 – WAVE VERSION</t>
  </si>
  <si>
    <t>PR003-14L-R</t>
  </si>
  <si>
    <t>FRONT BRAKE DISKS D320 – WAVE VERSION</t>
  </si>
  <si>
    <t>PR090.13L-R</t>
  </si>
  <si>
    <t>SUZUKI</t>
  </si>
  <si>
    <t>PR089.13L-R</t>
  </si>
  <si>
    <t>HONDA</t>
  </si>
  <si>
    <t>PR088.13L-R</t>
  </si>
  <si>
    <t>KAWASAKI</t>
  </si>
  <si>
    <t>PR087.13L-R</t>
  </si>
  <si>
    <t>PR092.13L-R</t>
  </si>
  <si>
    <t>PR115.13L-R</t>
  </si>
  <si>
    <t>PR116.13L-R</t>
  </si>
  <si>
    <t>YAMAHA</t>
  </si>
  <si>
    <t>PR117.13L-R</t>
  </si>
  <si>
    <t>PR118.13L-R</t>
  </si>
  <si>
    <t>DUCATI</t>
  </si>
  <si>
    <t>PR119.13L-R</t>
  </si>
  <si>
    <t>PR120.13L-R</t>
  </si>
  <si>
    <t>APRILIA</t>
  </si>
  <si>
    <t>PR121.13L-R</t>
  </si>
  <si>
    <t>MV</t>
  </si>
  <si>
    <t>PR122.13L-R</t>
  </si>
  <si>
    <t>FRONT BRAKE DISKS D335 – WAVE VERSION</t>
  </si>
  <si>
    <t>PR093.13L-R</t>
  </si>
  <si>
    <t>PR124.13L-R</t>
  </si>
  <si>
    <t>PR125.13L-R</t>
  </si>
  <si>
    <t>PR126.13L-R</t>
  </si>
  <si>
    <t>PR127.13L-R</t>
  </si>
  <si>
    <t>PR128.13L-R</t>
  </si>
  <si>
    <t>PR129.13L-R</t>
  </si>
  <si>
    <t>PR130.13L-R</t>
  </si>
  <si>
    <t>FRONT BRAKE DISKS D340 – WAVE VERSION</t>
  </si>
  <si>
    <t>PR094.13L-R</t>
  </si>
  <si>
    <t>PR131.13L-R</t>
  </si>
  <si>
    <t>PR132.13L-R</t>
  </si>
  <si>
    <t>PR133.13L-R</t>
  </si>
  <si>
    <t>PR134.13L-R</t>
  </si>
  <si>
    <t>PR135.13L-R</t>
  </si>
  <si>
    <t>PR136.13L-R</t>
  </si>
  <si>
    <t>PR137.13L-R</t>
  </si>
  <si>
    <t>PR138.13L-R</t>
  </si>
  <si>
    <t>FRONT BRAKE DISKS D325 – WAVE VERSION</t>
  </si>
  <si>
    <t>PR091.13L-R</t>
  </si>
  <si>
    <t>PR107.13L-R</t>
  </si>
  <si>
    <t>PR108.13L-R</t>
  </si>
  <si>
    <t>PR109.13L-R</t>
  </si>
  <si>
    <t>PR110.13L-R</t>
  </si>
  <si>
    <t>PR111.13L-R</t>
  </si>
  <si>
    <t>PR112.13L-R</t>
  </si>
  <si>
    <t>PR113.13L-R</t>
  </si>
  <si>
    <t>PR114.13L-R</t>
  </si>
  <si>
    <t>FRONT BRAKE DISKS D340 – BATFLY VERSION</t>
  </si>
  <si>
    <t>PR099.13L-R</t>
  </si>
  <si>
    <t>PR147.13L-R</t>
  </si>
  <si>
    <t>PR148.13L-R</t>
  </si>
  <si>
    <t>PR149.13L-R</t>
  </si>
  <si>
    <t>PR150.13L-R</t>
  </si>
  <si>
    <t>PR151.13L-R</t>
  </si>
  <si>
    <t>PR152.13L-R</t>
  </si>
  <si>
    <t>PR153.13L-R</t>
  </si>
  <si>
    <t>PR154.13L-R</t>
  </si>
  <si>
    <t>PR095.13L-R</t>
  </si>
  <si>
    <t>PR139.13L-R</t>
  </si>
  <si>
    <t>PR140.13L-R</t>
  </si>
  <si>
    <t>PR141.13L-R</t>
  </si>
  <si>
    <t>PR142.13L-R</t>
  </si>
  <si>
    <t>PR143.13L-R</t>
  </si>
  <si>
    <t>PR144.13L-R</t>
  </si>
  <si>
    <t>PR145.13L-R</t>
  </si>
  <si>
    <t>PR146.13L-R</t>
  </si>
  <si>
    <t xml:space="preserve"> + 39 393 911 0729</t>
  </si>
  <si>
    <t>Email:camilla.consonni@it.sunstar.com</t>
  </si>
  <si>
    <t>Contact: Camilla Consonni</t>
  </si>
  <si>
    <t>Sunstar - Braking</t>
  </si>
  <si>
    <t>For Information Only</t>
  </si>
  <si>
    <t>Pad Front SK2013</t>
  </si>
  <si>
    <t>100-C20-9B9A</t>
  </si>
  <si>
    <t xml:space="preserve">  </t>
  </si>
  <si>
    <t>Disc 330 7T (7.0mm)</t>
  </si>
  <si>
    <t>338-C94-900</t>
  </si>
  <si>
    <t>Disc 320 7T (7.0mm)</t>
  </si>
  <si>
    <t>328-C94-900</t>
  </si>
  <si>
    <t>19mm Piston, No Lever</t>
  </si>
  <si>
    <t>Front Master Cylinder</t>
  </si>
  <si>
    <t>193-M00-9BB</t>
  </si>
  <si>
    <t>20-Type 0, (Lever Offset)</t>
  </si>
  <si>
    <t>Front Master Cylinder 2015</t>
  </si>
  <si>
    <t>193-M00-91T</t>
  </si>
  <si>
    <t>19-Type 0, (Lever Offset)</t>
  </si>
  <si>
    <t>193-M00-91S</t>
  </si>
  <si>
    <t>34mm/38mm Piston</t>
  </si>
  <si>
    <t>Caliper Assy Front Righht (High Rigidity)</t>
  </si>
  <si>
    <t>510-C10-90D</t>
  </si>
  <si>
    <t>Caliper Assy Front Left (High Rigidity)</t>
  </si>
  <si>
    <t>510-C00-90D</t>
  </si>
  <si>
    <t>Caliper Assy Front Right</t>
  </si>
  <si>
    <t>510-C10-90E</t>
  </si>
  <si>
    <t>Caliper Assy Front Left</t>
  </si>
  <si>
    <t>510-C00-90E</t>
  </si>
  <si>
    <t>Hydraulics</t>
  </si>
  <si>
    <t>DF496WR</t>
  </si>
  <si>
    <t>DF339WR</t>
  </si>
  <si>
    <t>DF193WA</t>
  </si>
  <si>
    <t>DF013WR</t>
  </si>
  <si>
    <t>DF756W</t>
  </si>
  <si>
    <t>DFP13094</t>
  </si>
  <si>
    <t>DF358CW</t>
  </si>
  <si>
    <t>DF755CW1</t>
  </si>
  <si>
    <t>DF475CW1</t>
  </si>
  <si>
    <t>DF190CW1</t>
  </si>
  <si>
    <t>DF076CW1</t>
  </si>
  <si>
    <t>DF192CW1</t>
  </si>
  <si>
    <t>+34 93 568 90 90</t>
  </si>
  <si>
    <t>Email: marketing@galfer.es</t>
  </si>
  <si>
    <t>Contact: Dario Ortiz</t>
  </si>
  <si>
    <t>Galfer</t>
  </si>
  <si>
    <t>Front Rotor, 9MM, Ventilated &amp; Grooved</t>
  </si>
  <si>
    <t>H0202.13AZ</t>
  </si>
  <si>
    <t>Front Rotor, 5MM, Finned, Grooved, Ductile Iron</t>
  </si>
  <si>
    <t>H0201A.1B6</t>
  </si>
  <si>
    <t>Front Rotor, 5MM, Finned, Grooved</t>
  </si>
  <si>
    <t>H0201.1B6</t>
  </si>
  <si>
    <t>Brembo 90 deg remote adjuster (Option 2)</t>
  </si>
  <si>
    <t>40-6-X98.49</t>
  </si>
  <si>
    <t>Accossato 90 deg remote adjuster (Option 1)</t>
  </si>
  <si>
    <t>AG-AM00100-01</t>
  </si>
  <si>
    <t>Brembo (Option2)</t>
  </si>
  <si>
    <t>40-3-XR011.71</t>
  </si>
  <si>
    <t>Accossato (Option 1)</t>
  </si>
  <si>
    <t>H0507A.1B6</t>
  </si>
  <si>
    <t>Front Caliper Assembly (Option 2)</t>
  </si>
  <si>
    <t>H0110A.13BW</t>
  </si>
  <si>
    <t>Brake Caliper, Front (Option 1)</t>
  </si>
  <si>
    <t>H0110.1B7ZT</t>
  </si>
  <si>
    <t xml:space="preserve">Various Calipers </t>
  </si>
  <si>
    <t>087151XX</t>
  </si>
  <si>
    <t>087150XX</t>
  </si>
  <si>
    <t>XA975XX</t>
  </si>
  <si>
    <t xml:space="preserve">Variations </t>
  </si>
  <si>
    <t>Variations/Notes</t>
  </si>
  <si>
    <t>Hydraulic</t>
  </si>
  <si>
    <t xml:space="preserve"> +39 035 605 2288 </t>
  </si>
  <si>
    <t>Contact: Franco Zonnedda</t>
  </si>
  <si>
    <t>Brembo</t>
  </si>
  <si>
    <t>Email: commerciale@agmoto.com</t>
  </si>
  <si>
    <t>Contact: Franco D'Agostino</t>
  </si>
  <si>
    <t>Accossato</t>
  </si>
  <si>
    <t>Dash 3 Plug</t>
  </si>
  <si>
    <t>SPH03.7652/BA/L/Kr/Je</t>
  </si>
  <si>
    <t>Bolts to Caliper no hose</t>
  </si>
  <si>
    <t>Direct Banjo Bolt</t>
  </si>
  <si>
    <t>SPH03.1021/BA/L/Kr/Je/BJ</t>
  </si>
  <si>
    <t>Dash 3 Socket</t>
  </si>
  <si>
    <t>SPH03.1652/BA/L/Kr/Je</t>
  </si>
  <si>
    <t>Optional fittings for use when split brake lines only</t>
  </si>
  <si>
    <t>CBR02.7408/TI/KB/JE </t>
  </si>
  <si>
    <t>CBR02.7652/TI/KB/JE </t>
  </si>
  <si>
    <t>Fits Brake Lines, 2 pieces</t>
  </si>
  <si>
    <t>CBR 02.1652/Ti/Kb/Je</t>
  </si>
  <si>
    <t>Bleed Cover, 2 Pieces</t>
  </si>
  <si>
    <t xml:space="preserve">Safety Tight Cap </t>
  </si>
  <si>
    <t>CBR 02.8550/Ti/Kb/Je</t>
  </si>
  <si>
    <t>Caliper Male Part, 4 Pieces</t>
  </si>
  <si>
    <t>Plug, M10 x 100</t>
  </si>
  <si>
    <t>CBR 02.7410/Ti/Kb/Je</t>
  </si>
  <si>
    <t>Includes the following 3 lines:</t>
  </si>
  <si>
    <t>Set of CBR Dry Breaks</t>
  </si>
  <si>
    <t>N 001 284 14</t>
  </si>
  <si>
    <t>www.staubli-motorsport.com</t>
  </si>
  <si>
    <t>For WSBK team only throught STAUBLI worldwide subsidiaries</t>
  </si>
  <si>
    <t>Staubli</t>
  </si>
  <si>
    <t>G-Link Socket Plug -03 JIC TFE/P</t>
  </si>
  <si>
    <t>GQD03BS03EA</t>
  </si>
  <si>
    <t>G-Link Bayonet Plug -03 JIC TFE/P</t>
  </si>
  <si>
    <t>GQD03BP03EA</t>
  </si>
  <si>
    <t>Tel: +44 1392 369090</t>
  </si>
  <si>
    <t>Email: sales@goodridge.net</t>
  </si>
  <si>
    <t>Goodridge</t>
  </si>
  <si>
    <t>Fit Brake lines 2 pieces</t>
  </si>
  <si>
    <t xml:space="preserve">Socket </t>
  </si>
  <si>
    <t xml:space="preserve">XA46592 </t>
  </si>
  <si>
    <t>2 pieces, for caliper Brembo XB0B1/90/91/80/81 only</t>
  </si>
  <si>
    <t xml:space="preserve">Safety Tight Plug Cap </t>
  </si>
  <si>
    <t>XA46591</t>
  </si>
  <si>
    <t xml:space="preserve">4 pieces, for caliper Brembo XB0B1/90/91/80/81 only </t>
  </si>
  <si>
    <t xml:space="preserve">Male Valve Plug </t>
  </si>
  <si>
    <t>XA46593</t>
  </si>
  <si>
    <t xml:space="preserve">Includes the following 3 lines </t>
  </si>
  <si>
    <t>Set of Brembo Dry Breaks</t>
  </si>
  <si>
    <t>CXA4659193</t>
  </si>
  <si>
    <t xml:space="preserve">Price per Unit </t>
  </si>
  <si>
    <t xml:space="preserve">Note </t>
  </si>
  <si>
    <t xml:space="preserve">Description </t>
  </si>
  <si>
    <t xml:space="preserve">Part </t>
  </si>
  <si>
    <t xml:space="preserve">Hydraulic </t>
  </si>
  <si>
    <t>email franco_zonnedda@brembo.it</t>
  </si>
  <si>
    <t xml:space="preserve">Brembo/Staubli </t>
  </si>
  <si>
    <t>Quick Coupling Pair</t>
  </si>
  <si>
    <t>ABP203</t>
  </si>
  <si>
    <t>Direct In caliper version of above</t>
  </si>
  <si>
    <t>ABP202DI</t>
  </si>
  <si>
    <t>ABP202</t>
  </si>
  <si>
    <t>Berenpass</t>
  </si>
  <si>
    <t>Composite</t>
  </si>
  <si>
    <t>BMWS1000RR</t>
  </si>
  <si>
    <t>Alpha Racing</t>
  </si>
  <si>
    <t>Metal, undersize, protection adequate</t>
  </si>
  <si>
    <t>1199 Panigale</t>
  </si>
  <si>
    <t>Plastic, All approved</t>
  </si>
  <si>
    <t>GB Racing</t>
  </si>
  <si>
    <t>All that meet the regulations are approved</t>
  </si>
  <si>
    <t>Engine Covers</t>
  </si>
  <si>
    <t>Various - 2015 Parts</t>
  </si>
  <si>
    <t>Brake Lever Protection</t>
  </si>
  <si>
    <t>Uses standard plates and springs</t>
  </si>
  <si>
    <t>6 Ramp, Wet,  Hard anodised grey</t>
  </si>
  <si>
    <t>Yamaha R6</t>
  </si>
  <si>
    <t>5 Ramp, Wet,  Hard anodised grey</t>
  </si>
  <si>
    <t>Triumph 675R</t>
  </si>
  <si>
    <t>Suzuki GSXR600K11 on (750)</t>
  </si>
  <si>
    <t>MV Agusta 675R</t>
  </si>
  <si>
    <t>Kawasaki ZX6</t>
  </si>
  <si>
    <t>CBR600EVOHonda CBR600 07 on</t>
  </si>
  <si>
    <t>Part Number</t>
  </si>
  <si>
    <t>Clutch</t>
  </si>
  <si>
    <t>http://www.sigmaperformance.com/</t>
  </si>
  <si>
    <t>Email: sales@sigmaperformance.com</t>
  </si>
  <si>
    <t xml:space="preserve">Contact: +44 1892 538802 </t>
  </si>
  <si>
    <t>Sigma Perfromance</t>
  </si>
  <si>
    <t xml:space="preserve">Special Racer Pricing </t>
  </si>
  <si>
    <t>All models</t>
  </si>
  <si>
    <t>http://www.stm.to.it/</t>
  </si>
  <si>
    <t xml:space="preserve">Email: </t>
  </si>
  <si>
    <t>Contact: Riccardo Mariani</t>
  </si>
  <si>
    <t>EVR Special Parts</t>
  </si>
  <si>
    <t>Contact: +390119212579</t>
  </si>
  <si>
    <t>http://www.edovignaracing.com</t>
  </si>
  <si>
    <t>FHO600</t>
  </si>
  <si>
    <t>Honda CBR600</t>
  </si>
  <si>
    <t>QuickShifters</t>
  </si>
  <si>
    <t>Please contact; sbk.technical.director@fim.ch to arrange where samples should be delivered</t>
  </si>
  <si>
    <t>Dasy X</t>
  </si>
  <si>
    <t>Dasy X Lambda</t>
  </si>
  <si>
    <t>128mb</t>
  </si>
  <si>
    <t>Enclosed Logger unit</t>
  </si>
  <si>
    <t xml:space="preserve">YOUTUNE </t>
  </si>
  <si>
    <t>MY Tuning Bike</t>
  </si>
  <si>
    <t xml:space="preserve">Autotune (wide band lambda) </t>
  </si>
  <si>
    <t>DUCATI Panigale R (2015)</t>
  </si>
  <si>
    <t>5101B021B (Main)</t>
  </si>
  <si>
    <t>5101A001B</t>
  </si>
  <si>
    <t>Complete Kit</t>
  </si>
  <si>
    <t>28642541C</t>
  </si>
  <si>
    <t>5101B031A (Switch)</t>
  </si>
  <si>
    <t>69927411A</t>
  </si>
  <si>
    <t>Marelli MLE</t>
  </si>
  <si>
    <t>51040131A (Switch RH)</t>
  </si>
  <si>
    <t>Includes Lambda Driver modules</t>
  </si>
  <si>
    <t>5101B041A (Switch LH)</t>
  </si>
  <si>
    <t>Sub Total</t>
  </si>
  <si>
    <t>HONDA CBR 1000 RR (SC59) - Jan 08</t>
  </si>
  <si>
    <t>38770-NLR-A30</t>
  </si>
  <si>
    <t>32100-MFL-R11</t>
  </si>
  <si>
    <t>38880-nl9-c00</t>
  </si>
  <si>
    <t>HONDA CBR 1000 RR (SC59) - Jan 09</t>
  </si>
  <si>
    <t>38770-NLR-B30</t>
  </si>
  <si>
    <t>HONDA CBR 1000 RR (SC59) - Jan 11</t>
  </si>
  <si>
    <t>32920-47HA0</t>
  </si>
  <si>
    <t>32920-47HG0</t>
  </si>
  <si>
    <t>ECU Order number in italics letter</t>
  </si>
  <si>
    <t>38770-N1A-D00</t>
  </si>
  <si>
    <t>38770-N1A-D10</t>
  </si>
  <si>
    <t>Higher RPM Limit</t>
  </si>
  <si>
    <t>(PC40) JAN 2008</t>
  </si>
  <si>
    <t xml:space="preserve">(ZX6R) JAN. 2011 </t>
  </si>
  <si>
    <t>RDTL017114</t>
  </si>
  <si>
    <t>RDTL007114</t>
  </si>
  <si>
    <t>RRCK001</t>
  </si>
  <si>
    <t>MA Price Legal</t>
  </si>
  <si>
    <t>32920-14J00</t>
  </si>
  <si>
    <t>36620-14J00 36630-14J00</t>
  </si>
  <si>
    <t>32920-14J70</t>
  </si>
  <si>
    <t>32920-14J71</t>
  </si>
  <si>
    <t>T1293300</t>
  </si>
  <si>
    <t>JAN.2011-</t>
  </si>
  <si>
    <t>13S-8591A-B0</t>
  </si>
  <si>
    <t>13S-82590-30</t>
  </si>
  <si>
    <t>2C0-8591A-92</t>
  </si>
  <si>
    <t>JAN.2011</t>
  </si>
  <si>
    <t>13S-8591A-F0</t>
  </si>
  <si>
    <t>13S-82590-40</t>
  </si>
  <si>
    <t>2C0-8591A-93</t>
  </si>
  <si>
    <t>2C0-8591A-94</t>
  </si>
  <si>
    <t>Failed</t>
  </si>
  <si>
    <t>Cruciata</t>
  </si>
  <si>
    <t>(PC40) JAN 2013</t>
  </si>
  <si>
    <t>(PC40) JAN 2014</t>
  </si>
  <si>
    <t>32100-MFJ-R10</t>
  </si>
  <si>
    <t xml:space="preserve">38770-N1A-D11 </t>
  </si>
  <si>
    <t>38880-n1c-770</t>
  </si>
  <si>
    <t>Contents</t>
  </si>
  <si>
    <t>Parts</t>
  </si>
  <si>
    <t>MotoAmerica</t>
  </si>
  <si>
    <t>Add-On Modules</t>
  </si>
  <si>
    <t>Superbike Kit System</t>
  </si>
  <si>
    <t>Superstock 600 Kit Electrics</t>
  </si>
  <si>
    <t>Superstock 1000 Kit Electrics</t>
  </si>
  <si>
    <t>Superbike Brake Systems</t>
  </si>
  <si>
    <t>Stock 600 Clutch</t>
  </si>
  <si>
    <t>Quick Break Brake connectors</t>
  </si>
  <si>
    <t>European Stock 600</t>
  </si>
  <si>
    <t>All</t>
  </si>
  <si>
    <t>Cover</t>
  </si>
  <si>
    <t>Engine Covers and Brake Lever Protection</t>
  </si>
  <si>
    <t>EVOL</t>
  </si>
  <si>
    <t>ABS Design</t>
  </si>
  <si>
    <t>Email: tk.brakes@technobike.it                                                                                                (+39)031.3520298</t>
  </si>
  <si>
    <t>Latest design with Zyron Passed</t>
  </si>
  <si>
    <t>Extreme Composites</t>
  </si>
  <si>
    <t>Lesmo</t>
  </si>
  <si>
    <t>STM</t>
  </si>
  <si>
    <t>Radial Clutch</t>
  </si>
  <si>
    <t>BMW, Kawasaki, Ducati, Yamaha and Honda</t>
  </si>
  <si>
    <t>Contact: Dealer</t>
  </si>
  <si>
    <t>http://www.radialclutch.com</t>
  </si>
  <si>
    <t>www.kawasaki.com</t>
  </si>
  <si>
    <t>13272-1314, 92026-022, 13087-0561, 13187-0021</t>
  </si>
  <si>
    <t>Kawasaki std parts from ZX636</t>
  </si>
  <si>
    <t>38770-MFJ-D04</t>
  </si>
  <si>
    <t>32100-MFJ-D01 32100-MFJ-D02</t>
  </si>
  <si>
    <t>32100-MFJ-D10</t>
  </si>
  <si>
    <t>38770-MJC-D01</t>
  </si>
  <si>
    <t>32100-MJC-D00</t>
  </si>
  <si>
    <t>38770-MJC-B22 only BR area</t>
  </si>
  <si>
    <t>32100-MJC-D00 only BR area</t>
  </si>
  <si>
    <t>Notes Kit</t>
  </si>
  <si>
    <t>Front Disc Wave SBK  KAWASAKI 336x6,5mm</t>
  </si>
  <si>
    <t>Front Disc Wave SBK  HONDA 320x5,5mm</t>
  </si>
  <si>
    <t>Front Disc Wave SBK  KAWASAKI 310x5,5mm</t>
  </si>
  <si>
    <t>Front Disc Wave SBK  YAMAHA 320x5,5mm</t>
  </si>
  <si>
    <t>Front Disc Wave SBK  BMW 320x6mm</t>
  </si>
  <si>
    <t>DF817CW1</t>
  </si>
  <si>
    <t>Front Disc Wave SBK  BMW 320x5,5mm</t>
  </si>
  <si>
    <t>DF070CW1</t>
  </si>
  <si>
    <t>Front Disc Wave SSP HONDA 310x5mm</t>
  </si>
  <si>
    <t>DF184CW1</t>
  </si>
  <si>
    <t>Front Disc Wave SSP KAWASAKI 300x5mm</t>
  </si>
  <si>
    <t>Front Disc Wave SSP SUZUKI 310x5mm</t>
  </si>
  <si>
    <t>DF482CW1</t>
  </si>
  <si>
    <t>Front Disc Wave SSP YAMAHA 310x5mm</t>
  </si>
  <si>
    <t>Rear Disc Wave SBK  KAWASAKI 220x4,5mm</t>
  </si>
  <si>
    <t>Rear Disc Wave SBK  BMW 220x5mm</t>
  </si>
  <si>
    <t>Rear Disc Wave SBK/SSP HONDA 220x3,8mm</t>
  </si>
  <si>
    <t>Rear Disc Wave SBK/SSP KAWASAKI 220x5mm</t>
  </si>
  <si>
    <t>Rear Disc Wave SBK/SSP SUZUKI 220x3,5mm</t>
  </si>
  <si>
    <t>Rear Disc Wave SBK/SSP YAMAHA 220x3,5mm</t>
  </si>
  <si>
    <t>FDxxxG1003</t>
  </si>
  <si>
    <t>Front Pads set SBK/SSP</t>
  </si>
  <si>
    <t>FDxxxG1371</t>
  </si>
  <si>
    <t>Rear Pads set SBK/SSP</t>
  </si>
  <si>
    <t>Email: info@radialclutch.com</t>
  </si>
  <si>
    <t>Contact:  (+378) 0549 913 944</t>
  </si>
  <si>
    <t>Cordona</t>
  </si>
  <si>
    <t>400/405/410</t>
  </si>
  <si>
    <t>QuickShifter Strain Gauge</t>
  </si>
  <si>
    <r>
      <t xml:space="preserve">Front Brake Disc - </t>
    </r>
    <r>
      <rPr>
        <sz val="11"/>
        <color theme="1"/>
        <rFont val="TechnicBold"/>
        <charset val="2"/>
      </rPr>
      <t>Ø</t>
    </r>
    <r>
      <rPr>
        <sz val="11"/>
        <color theme="1"/>
        <rFont val="Calibri"/>
        <family val="2"/>
        <scheme val="minor"/>
      </rPr>
      <t>320x5mm</t>
    </r>
  </si>
  <si>
    <t>Standard Dimensions Version</t>
  </si>
  <si>
    <t>A01P</t>
  </si>
  <si>
    <t>Rear Brake Disc - Ø220mm</t>
  </si>
  <si>
    <t>Front Brake Disc - Ø320x5mm</t>
  </si>
  <si>
    <t>C01P.xx</t>
  </si>
  <si>
    <t>Rear Brake Disc - Ø220mm - Floating</t>
  </si>
  <si>
    <t>All Models</t>
  </si>
  <si>
    <t>Vers. W.SBK - Measures Customizable</t>
  </si>
  <si>
    <t>C04P.xx</t>
  </si>
  <si>
    <t>Rear Brake Disc - Ø240mm - Floating</t>
  </si>
  <si>
    <t>Front Brake Disc - Ø330x5mm</t>
  </si>
  <si>
    <t>Vers. W.STK</t>
  </si>
  <si>
    <t>Vers. SBK</t>
  </si>
  <si>
    <t>Vers. W.STK - Lightweight</t>
  </si>
  <si>
    <t>Rear Brake Disc - Ø245mm - Floating</t>
  </si>
  <si>
    <t>Front Brake Disc - Ø328x5mm</t>
  </si>
  <si>
    <t>Custom Vers. W.SBK</t>
  </si>
  <si>
    <t>Front Brake Disc - Ø310x5mm</t>
  </si>
  <si>
    <t>M02</t>
  </si>
  <si>
    <t>R01.xx</t>
  </si>
  <si>
    <t>Front Brake Disc - Ø310mm</t>
  </si>
  <si>
    <t>R02.xx</t>
  </si>
  <si>
    <t>Front Brake Disc - Ø320mm</t>
  </si>
  <si>
    <t>R03.xx</t>
  </si>
  <si>
    <t>Front Brake Disc - Ø330mm</t>
  </si>
  <si>
    <r>
      <t xml:space="preserve">Vers. W.SBK - Measures Customizable                               </t>
    </r>
    <r>
      <rPr>
        <sz val="11"/>
        <color theme="1"/>
        <rFont val="Calibri"/>
        <family val="2"/>
        <scheme val="minor"/>
      </rPr>
      <t>( * )</t>
    </r>
  </si>
  <si>
    <t>R04.xx</t>
  </si>
  <si>
    <t>Front Brake Disc - Ø340mm</t>
  </si>
  <si>
    <t>Vers. W.SBK / MotoGP - Measures Customizable</t>
  </si>
  <si>
    <t>R05.xx</t>
  </si>
  <si>
    <t>Front Brake Disc - Ø328mm</t>
  </si>
  <si>
    <t>R06.xx</t>
  </si>
  <si>
    <t>Front Brake Disc - Ø336mm</t>
  </si>
  <si>
    <t>Y05</t>
  </si>
  <si>
    <t>Y05P</t>
  </si>
  <si>
    <t>( * )   Braking Band Interchangeable</t>
  </si>
  <si>
    <t>L120 Enclosed Logger</t>
  </si>
  <si>
    <t>120mb</t>
  </si>
  <si>
    <t>18039+29601+29619</t>
  </si>
  <si>
    <t>GET Athena</t>
  </si>
  <si>
    <t>Email: sales@getdata.it</t>
  </si>
  <si>
    <t>Phone: +39 0444 727272</t>
  </si>
  <si>
    <t>www.getdata.it</t>
  </si>
  <si>
    <t>Contact: Giorgio Sartori</t>
  </si>
  <si>
    <t>GK-M40-0001</t>
  </si>
  <si>
    <t>GK-M40-0002</t>
  </si>
  <si>
    <t>M400 Logger as above + Expansion</t>
  </si>
  <si>
    <t>GK-M40-0003</t>
  </si>
  <si>
    <t>M400 Logger as above + +</t>
  </si>
  <si>
    <t>Inc GPS, USB cable, Software. Marelli Wintax option</t>
  </si>
  <si>
    <t xml:space="preserve">MXS </t>
  </si>
  <si>
    <t>EVO5 data Logger</t>
  </si>
  <si>
    <t>X21MXSGPS130</t>
  </si>
  <si>
    <t>Starlane</t>
  </si>
  <si>
    <t>Contact: Luca Funiciello</t>
  </si>
  <si>
    <t>Davinci SX</t>
  </si>
  <si>
    <t>Davinci S</t>
  </si>
  <si>
    <t>Davinci R</t>
  </si>
  <si>
    <t xml:space="preserve">Davinci Model Specific </t>
  </si>
  <si>
    <t>Multifunction Digital Dashboard</t>
  </si>
  <si>
    <t>Various bike specific versions</t>
  </si>
  <si>
    <t>Built in GPS</t>
  </si>
  <si>
    <t>GPS and Quickshifter</t>
  </si>
  <si>
    <t>GPS and Logging</t>
  </si>
  <si>
    <t>www.starlane.com/</t>
  </si>
  <si>
    <t>Fork SBK FIM 2016</t>
  </si>
  <si>
    <t>Sealed Cartridge, FGRR type</t>
  </si>
  <si>
    <t>42mm Inner, 25mm? FGRR sealed cartridge</t>
  </si>
  <si>
    <t>T5511-01C/02C-BA-00</t>
  </si>
  <si>
    <t>WSBK 15 KIT Fork (Left/Right Leg)</t>
  </si>
  <si>
    <t>WSBK 2016</t>
  </si>
  <si>
    <t>Type K2 Rear Shock rev.2016</t>
  </si>
  <si>
    <t>Type K2 Rear Shock rev.2015</t>
  </si>
  <si>
    <t>WSBK 2014</t>
  </si>
  <si>
    <t>T5512-006-EA</t>
  </si>
  <si>
    <t>T5512-006-DA</t>
  </si>
  <si>
    <t>Techtronics Racing</t>
  </si>
  <si>
    <t>VLS Quickshifter</t>
  </si>
  <si>
    <t>andrea.dosoli@yamaha-motor.nl</t>
  </si>
  <si>
    <t>+49 21312013420</t>
  </si>
  <si>
    <t>Pata Yamaha</t>
  </si>
  <si>
    <t>X62E5GPS130</t>
  </si>
  <si>
    <t>Inc GPS Module + main harness</t>
  </si>
  <si>
    <t>DISCONTINUED</t>
  </si>
  <si>
    <t>All less than 2.500,00 €</t>
  </si>
  <si>
    <t>Corsaro</t>
  </si>
  <si>
    <t>GPS Laptimer / Logger</t>
  </si>
  <si>
    <t>Corsaro Pro</t>
  </si>
  <si>
    <t>WID-A</t>
  </si>
  <si>
    <t>Wireless Expansion Module for Corsaro</t>
  </si>
  <si>
    <t>Analog / Digital channels box</t>
  </si>
  <si>
    <t>WID-B</t>
  </si>
  <si>
    <t>CAN BUS bridge (various bike specific versions)</t>
  </si>
  <si>
    <t>WID-C</t>
  </si>
  <si>
    <t>CAN BUS + Analog channels (various bike specific versions)</t>
  </si>
  <si>
    <t>Stealth GPS-4</t>
  </si>
  <si>
    <t>Stealth GPS-4 lite</t>
  </si>
  <si>
    <t xml:space="preserve">GPS Laptimer </t>
  </si>
  <si>
    <t>Laptiming and max speed</t>
  </si>
  <si>
    <t>Rid Moto</t>
  </si>
  <si>
    <t>Expansion Module for Stealth</t>
  </si>
  <si>
    <t>Analog / Digital channels</t>
  </si>
  <si>
    <t>RID Analog-3</t>
  </si>
  <si>
    <t>Expansion Module for DaVinci and Stealth</t>
  </si>
  <si>
    <t>Analog channels</t>
  </si>
  <si>
    <t>328-C94-9AK/AL</t>
  </si>
  <si>
    <t>2016 Version</t>
  </si>
  <si>
    <t>Log Box Denso v2 + Zeitronix ZT-3 Package</t>
  </si>
  <si>
    <t>Data Logging and Engine Data</t>
  </si>
  <si>
    <t>Includes Log Box, Software Access, Zeitronix ZT-3 Wideband and Harnesses</t>
  </si>
  <si>
    <t>Log Box D v3 + Zeitronix ZT-3 Package</t>
  </si>
  <si>
    <t>Log Box Pro Denso v2 + Zeitronix Package</t>
  </si>
  <si>
    <t>Data Logging and Engine Data + 8 AD Inputs</t>
  </si>
  <si>
    <t>Includes Log Box Pro, Software Access, Zeitronix ZT-3 Wideband and Harnesses</t>
  </si>
  <si>
    <t>Log Box Mitsubishi v2 + Zeitronix Package</t>
  </si>
  <si>
    <t>Log Box M v3 + Zeitronix Package</t>
  </si>
  <si>
    <t>Log Box Pro Mitsubishi v2 + Zeitronix Package</t>
  </si>
  <si>
    <t>Log Box K v3 + Zeitronix Package</t>
  </si>
  <si>
    <t>Data Logging and Engine Data + Diagnostics</t>
  </si>
  <si>
    <t>Dataloggers</t>
  </si>
  <si>
    <t>2CR-8591A-71</t>
  </si>
  <si>
    <t>2CR-8533A-70</t>
  </si>
  <si>
    <t>JAN.2016</t>
  </si>
  <si>
    <t>Fuel Tuning</t>
  </si>
  <si>
    <t>TransLogic</t>
  </si>
  <si>
    <t>Rapid Bike *</t>
  </si>
  <si>
    <t>Z Fi TC *</t>
  </si>
  <si>
    <t>Air/Fuel Module</t>
  </si>
  <si>
    <t>Ignition Tuning</t>
  </si>
  <si>
    <t>Launch and Traction control*</t>
  </si>
  <si>
    <t>Bazzaz*</t>
  </si>
  <si>
    <t>Fuel/TC*/Quick Shifter</t>
  </si>
  <si>
    <t>* Cannot be used for WSS (TC Illegal In World Supersport)</t>
  </si>
  <si>
    <t>IRC</t>
  </si>
  <si>
    <t>M400 Logger Unit</t>
  </si>
  <si>
    <t>SGRace</t>
  </si>
  <si>
    <t>Note no downshift blip legal in World Supersport</t>
  </si>
  <si>
    <t>Contact: James Slade</t>
  </si>
  <si>
    <t>Email: james.slade@cosworth.com</t>
  </si>
  <si>
    <t>www.cosworth.com</t>
  </si>
  <si>
    <t>Pi-Omega D4</t>
  </si>
  <si>
    <t>Dash Logger</t>
  </si>
  <si>
    <t>12+2</t>
  </si>
  <si>
    <t>1+4(+2)</t>
  </si>
  <si>
    <t>Cosworth</t>
  </si>
  <si>
    <t>SGRace_Cut</t>
  </si>
  <si>
    <t>SGRace_An</t>
  </si>
  <si>
    <t>Analogue/Digital, OEM ECU's (start at 180)</t>
  </si>
  <si>
    <t>Analogue/Digital, shifter cuts</t>
  </si>
  <si>
    <t>Digital/Digital, OEM ECU's (eg MV Agusta)</t>
  </si>
  <si>
    <t>Translogic</t>
  </si>
  <si>
    <t>Used by Dynojet, Triumph</t>
  </si>
  <si>
    <t>Sensor</t>
  </si>
  <si>
    <t>Lohman</t>
  </si>
  <si>
    <t>FSM Fast Shift Module</t>
  </si>
  <si>
    <t xml:space="preserve">Various </t>
  </si>
  <si>
    <t>26031-2113</t>
  </si>
  <si>
    <t>57001-0011</t>
  </si>
  <si>
    <t>21175-1118</t>
  </si>
  <si>
    <t>21175-1204</t>
  </si>
  <si>
    <t>26031-2115/6/7</t>
  </si>
  <si>
    <t>Regional variations</t>
  </si>
  <si>
    <t>Machine</t>
  </si>
  <si>
    <t>Triumph Daytona 675 1/11-end</t>
  </si>
  <si>
    <t>Contact: Ken Summerton</t>
  </si>
  <si>
    <t>Email: ken.summerton@ktechsuspension.com</t>
  </si>
  <si>
    <t>Piston Kit</t>
  </si>
  <si>
    <t>Replacement Piston Kit</t>
  </si>
  <si>
    <t>Open Cartridge Damping System</t>
  </si>
  <si>
    <t>RDS Replacement Cartridge</t>
  </si>
  <si>
    <t>DDS Replacement Cartridge</t>
  </si>
  <si>
    <t>Closed Cartridge Damping System</t>
  </si>
  <si>
    <t>155-017-750</t>
  </si>
  <si>
    <t>DDS Lite</t>
  </si>
  <si>
    <t>Twin Tube system w/o hyd preload adj</t>
  </si>
  <si>
    <t>DDS Pro</t>
  </si>
  <si>
    <t>Twin Tube system with hyd preload adj</t>
  </si>
  <si>
    <t xml:space="preserve">Pneumatic Pre Load Adjuster </t>
  </si>
  <si>
    <t>Razor-RR</t>
  </si>
  <si>
    <t>Contact: Federico Bolognini</t>
  </si>
  <si>
    <t xml:space="preserve">C12 </t>
  </si>
  <si>
    <t>Cartridge LC-RR Supersport 300</t>
  </si>
  <si>
    <t xml:space="preserve">C11 </t>
  </si>
  <si>
    <t xml:space="preserve">C06 </t>
  </si>
  <si>
    <t>Cartridge K911</t>
  </si>
  <si>
    <t xml:space="preserve">C05 </t>
  </si>
  <si>
    <t>Cartridge K911 Ø25</t>
  </si>
  <si>
    <t>C04</t>
  </si>
  <si>
    <t xml:space="preserve">Cartridge LC-RR  </t>
  </si>
  <si>
    <t>Cartridge R-Evolution</t>
  </si>
  <si>
    <t>A0S</t>
  </si>
  <si>
    <t>AB1 Evo Factory with hydraulic spring preload</t>
  </si>
  <si>
    <t>A00</t>
  </si>
  <si>
    <t>AB1 Evo Shock Absorber with hydraulic spring preload</t>
  </si>
  <si>
    <t>A13</t>
  </si>
  <si>
    <t>AB2 Shock Absorber with hydraulic spring preload</t>
  </si>
  <si>
    <t>A04</t>
  </si>
  <si>
    <t>GT1 Shock Absorber with hydraulic spring preload</t>
  </si>
  <si>
    <t>Honda CBR 500</t>
  </si>
  <si>
    <t>Kawasaki Ninja 300</t>
  </si>
  <si>
    <t>KTM RC 390</t>
  </si>
  <si>
    <t>Contact: Barbara Sala</t>
  </si>
  <si>
    <t>Email: barbara.sala@bitubo.com</t>
  </si>
  <si>
    <t>Shock Manual Preload Custom Head</t>
  </si>
  <si>
    <t>Andreani Group</t>
  </si>
  <si>
    <t>Contact: David Behrend</t>
  </si>
  <si>
    <t>Email: david@fastbikeindustries.com</t>
  </si>
  <si>
    <t>108/xxx</t>
  </si>
  <si>
    <t>Factory Closed Cartridge</t>
  </si>
  <si>
    <t>105/xxx</t>
  </si>
  <si>
    <t>Adjustable Cartridge Kit</t>
  </si>
  <si>
    <t>Elka Suspension</t>
  </si>
  <si>
    <t>Contact: John Ilkiw</t>
  </si>
  <si>
    <t>Email: jilkiw@elkasuspension.com</t>
  </si>
  <si>
    <t>ELKA-400xx</t>
  </si>
  <si>
    <t>Stage 4 Shock</t>
  </si>
  <si>
    <t>46mm Piston 2way Comp LS Rebound</t>
  </si>
  <si>
    <t>Stage 4 Shock + Hyd preload</t>
  </si>
  <si>
    <t>46mm Piston 2way Comp LS Reb w/hyd</t>
  </si>
  <si>
    <t>GP Suspension</t>
  </si>
  <si>
    <t>007-00800-xxx</t>
  </si>
  <si>
    <t>25mm Gas Fork</t>
  </si>
  <si>
    <t>Open Cartridge</t>
  </si>
  <si>
    <t>004-20620-xxx</t>
  </si>
  <si>
    <t>Fork Piston Kit</t>
  </si>
  <si>
    <t>Fork Revalve</t>
  </si>
  <si>
    <t>009-40120-xxx</t>
  </si>
  <si>
    <t>40mm Shock Piston Kit</t>
  </si>
  <si>
    <t>Contact: Brad Stokes</t>
  </si>
  <si>
    <t>Email:  brad.stokes@ohlinsusa.com</t>
  </si>
  <si>
    <t xml:space="preserve">30mm Cartridge </t>
  </si>
  <si>
    <t>30mm Piston Open Cartridge</t>
  </si>
  <si>
    <t>25mm Cartridge</t>
  </si>
  <si>
    <t>25mm Gas Charged Cartridge</t>
  </si>
  <si>
    <t>25mm Spring Charged Cartridge</t>
  </si>
  <si>
    <t>Penske</t>
  </si>
  <si>
    <t>Contact: Eric Trinkley</t>
  </si>
  <si>
    <t>Email: et@penskeshocks.com</t>
  </si>
  <si>
    <t>PS-8987 Remote</t>
  </si>
  <si>
    <t>PS- 8983 Remote</t>
  </si>
  <si>
    <t>PS-8987- PB</t>
  </si>
  <si>
    <t>PS-8983 - PB</t>
  </si>
  <si>
    <t>JRI</t>
  </si>
  <si>
    <t>Contact: Marcus McBain</t>
  </si>
  <si>
    <t>Email: mmcbain@jrishocks.com</t>
  </si>
  <si>
    <t>MC/10 Piggyback</t>
  </si>
  <si>
    <t>MC/10 Remote Reservoir</t>
  </si>
  <si>
    <t>MC/10 Street Fighter</t>
  </si>
  <si>
    <t xml:space="preserve">xxxxxECH29 </t>
  </si>
  <si>
    <t>FGK_xxx</t>
  </si>
  <si>
    <t>FGR_xxx</t>
  </si>
  <si>
    <t>FGRR_xxx</t>
  </si>
  <si>
    <t>T36PR1C1xxx</t>
  </si>
  <si>
    <t>TTx36 Shock</t>
  </si>
  <si>
    <t>FT ECU</t>
  </si>
  <si>
    <t>Active Tune</t>
  </si>
  <si>
    <t>R&amp;G</t>
  </si>
  <si>
    <t xml:space="preserve">Plastic, All Approved </t>
  </si>
  <si>
    <t>Price (Euro)</t>
  </si>
  <si>
    <t>Cartridge Through Rod Ø 30</t>
  </si>
  <si>
    <t>Contact: Corey Neuer</t>
  </si>
  <si>
    <t>Email: corey@gpsuspension.com</t>
  </si>
  <si>
    <t>Mupo Suspension</t>
    <phoneticPr fontId="5" type="noConversion"/>
  </si>
  <si>
    <t>Superbike Suspension</t>
  </si>
  <si>
    <t>Superstock 1000/600, Supersport 600 Suspension</t>
  </si>
  <si>
    <t>MotoAmerica Engine Covers</t>
  </si>
  <si>
    <t>Remote Res 3way adjust</t>
  </si>
  <si>
    <t>Remote Res 2way adjust</t>
  </si>
  <si>
    <t>Piggy Back Res 3way adj</t>
  </si>
  <si>
    <t>Piggy Back Res 2way adj</t>
  </si>
  <si>
    <t>Penske Racing Shocks</t>
  </si>
  <si>
    <t>PS-89FK-CARTRIDGE</t>
  </si>
  <si>
    <t>25mm Fork Cartridge</t>
  </si>
  <si>
    <t>Gas Fork Cartridge</t>
  </si>
  <si>
    <t>8785H</t>
  </si>
  <si>
    <t>Hybrid Inerter Shock</t>
  </si>
  <si>
    <t>8785TT</t>
  </si>
  <si>
    <t>Thru Rod Shock</t>
  </si>
  <si>
    <t>Taylor Made</t>
  </si>
  <si>
    <t>Aprilia APX</t>
  </si>
  <si>
    <t>Basis</t>
  </si>
  <si>
    <t>Suzuki EU</t>
  </si>
  <si>
    <t>Suzuki US</t>
  </si>
  <si>
    <t>No longer applicable</t>
  </si>
  <si>
    <t>Suzuki France SAS</t>
  </si>
  <si>
    <t>Suzuki Motor of America</t>
  </si>
  <si>
    <t>Pat Alexander</t>
  </si>
  <si>
    <t>palexander@suz.com</t>
  </si>
  <si>
    <t>+1 714 996 7040</t>
  </si>
  <si>
    <t>Yoshimura Suzuki USA Team</t>
  </si>
  <si>
    <t>CAB.YYEC2017.001.0 &amp; IN_ABS_SPEED_2CH_000</t>
  </si>
  <si>
    <t>CANUSB-L</t>
  </si>
  <si>
    <t>JAN.2017</t>
  </si>
  <si>
    <t>2017 Kit</t>
  </si>
  <si>
    <t>2016 kit</t>
  </si>
  <si>
    <t>2CR-8591A-72</t>
  </si>
  <si>
    <t>Yoshimura Japan</t>
  </si>
  <si>
    <t>Metal, Clutch cover is undersize</t>
  </si>
  <si>
    <t>GSXR1000R/RR</t>
  </si>
  <si>
    <t>Complete Set</t>
  </si>
  <si>
    <t>Bikes</t>
  </si>
  <si>
    <t>Supersport 600</t>
  </si>
  <si>
    <t>Superstock 1000</t>
  </si>
  <si>
    <t xml:space="preserve">Honda CBR500R </t>
  </si>
  <si>
    <t>HMGP-HO1016</t>
  </si>
  <si>
    <t>Kawasaki Ninja 300 (EX300ADF)</t>
  </si>
  <si>
    <t>HMGP-KA1016</t>
  </si>
  <si>
    <t>Yamaha YZF-R3</t>
  </si>
  <si>
    <t>HMGP-YA1016</t>
  </si>
  <si>
    <t>KTM RC390</t>
  </si>
  <si>
    <t>HMGP-KT1016</t>
  </si>
  <si>
    <t>HM</t>
  </si>
  <si>
    <t>Only approved shifter</t>
  </si>
  <si>
    <t>ok</t>
  </si>
  <si>
    <t>Not allowed</t>
  </si>
  <si>
    <t>PCFC</t>
  </si>
  <si>
    <t>Rapid Bike</t>
  </si>
  <si>
    <t>EVO</t>
  </si>
  <si>
    <t>info@hmquickshifter.com</t>
  </si>
  <si>
    <t>2015 kit</t>
  </si>
  <si>
    <t>2015 Kit</t>
  </si>
  <si>
    <t>Twin Cylinder Engines only</t>
  </si>
  <si>
    <t>PCV with Ignition Control</t>
  </si>
  <si>
    <t>MA Legal</t>
  </si>
  <si>
    <t xml:space="preserve">ok (No Youtune) </t>
  </si>
  <si>
    <t>No Ignition control, no options allowed</t>
  </si>
  <si>
    <t>various</t>
  </si>
  <si>
    <t>Powercommander V Fuel Controller</t>
  </si>
  <si>
    <t>Modules</t>
  </si>
  <si>
    <t>Includes the following parts</t>
  </si>
  <si>
    <t>SY-Kit_SSP300-000</t>
  </si>
  <si>
    <t>IN-UNI_SSP300-00</t>
  </si>
  <si>
    <t>AC-GPS_Mouse_uC09-000</t>
  </si>
  <si>
    <t>SA-LP150S-400</t>
  </si>
  <si>
    <t>SA-LP075S-400</t>
  </si>
  <si>
    <t>WL-SSP300_UNI-000</t>
  </si>
  <si>
    <t>SY-Kit_SSP300_Full-000</t>
  </si>
  <si>
    <t>WSS300 Logging Kit</t>
  </si>
  <si>
    <t>LG-CANStick,  Cable, USB Stick, Cover</t>
  </si>
  <si>
    <t>Input Module</t>
  </si>
  <si>
    <t>GPS</t>
  </si>
  <si>
    <t>Potentiometer</t>
  </si>
  <si>
    <t>Loom</t>
  </si>
  <si>
    <t>4+2</t>
  </si>
  <si>
    <t>Intellishift</t>
  </si>
  <si>
    <t>Upshift only</t>
  </si>
  <si>
    <t>System 1, Solo-DL</t>
  </si>
  <si>
    <t>SOLO-DL Logger</t>
  </si>
  <si>
    <t>Race Studio 2</t>
  </si>
  <si>
    <t>Analysis Software</t>
  </si>
  <si>
    <t>USB cable</t>
  </si>
  <si>
    <t>Integrated GPS Antenna</t>
  </si>
  <si>
    <t>System 3, EVO4S for WSS</t>
  </si>
  <si>
    <t>EVO4 Based Logging System</t>
  </si>
  <si>
    <t>EVO-4S</t>
  </si>
  <si>
    <t>Logging Unit</t>
  </si>
  <si>
    <t>GPS-08 Module</t>
  </si>
  <si>
    <t>GPS unit</t>
  </si>
  <si>
    <t>Power Cable</t>
  </si>
  <si>
    <t>Race Studio 3</t>
  </si>
  <si>
    <t>Potentiometer 150mm</t>
  </si>
  <si>
    <t>Potentiometer 100mm</t>
  </si>
  <si>
    <t>Fork Pot</t>
  </si>
  <si>
    <t>Shock Pot</t>
  </si>
  <si>
    <t>Extension Cables</t>
  </si>
  <si>
    <t>F08479A</t>
  </si>
  <si>
    <t xml:space="preserve">S36 </t>
  </si>
  <si>
    <t>Contact: resellers</t>
  </si>
  <si>
    <t>Email:</t>
  </si>
  <si>
    <t>S46</t>
  </si>
  <si>
    <t>F08480A</t>
  </si>
  <si>
    <t xml:space="preserve">Misano Cartridge </t>
  </si>
  <si>
    <t>Contact: Damino Evangelisti</t>
  </si>
  <si>
    <t>Email: racing@andreanigroup.com</t>
  </si>
  <si>
    <t>JBH</t>
  </si>
  <si>
    <t>CLM</t>
  </si>
  <si>
    <t>FKR</t>
  </si>
  <si>
    <t>Fork SBK FIM 2017</t>
  </si>
  <si>
    <t>R_11242 RVP25</t>
  </si>
  <si>
    <t>Current part 2017</t>
  </si>
  <si>
    <t>TT5711-10B-AA</t>
  </si>
  <si>
    <t xml:space="preserve">Cartridge Kit </t>
  </si>
  <si>
    <t>Razor-R</t>
  </si>
  <si>
    <t>510-C00-91J</t>
  </si>
  <si>
    <t>510-C00-91L</t>
  </si>
  <si>
    <t>510-C10-91L</t>
  </si>
  <si>
    <t>510-C10-91J</t>
  </si>
  <si>
    <t>510-C10-91N</t>
  </si>
  <si>
    <t>510-C00-91N</t>
  </si>
  <si>
    <t>Dataloggers WSS300</t>
  </si>
  <si>
    <t>World Supersport 300 Suspension</t>
  </si>
  <si>
    <t>BMW S1000 RR 2015 - 2016</t>
  </si>
  <si>
    <t>1361 8 546 129</t>
  </si>
  <si>
    <t xml:space="preserve">Option 1: RPK &amp; RCK
Replace ECU order nr. (coded + keydata) 1361 8 552 934 </t>
  </si>
  <si>
    <t>1361 8 546 129 + 1361 8522 450 + 1361 8 542 056</t>
  </si>
  <si>
    <t>7753 8 546 642</t>
  </si>
  <si>
    <t>1361 8354 916</t>
  </si>
  <si>
    <t>Option 1: RPK &amp; RCK</t>
  </si>
  <si>
    <t>1361 8 354 916 + 1361 8522 450 + 1361 8 542 056</t>
  </si>
  <si>
    <t>7753 8 546 642 + 7753 8 388 672</t>
  </si>
  <si>
    <t>BMW S1000 RR 2015 - 2016
BMW S1000 RR 2017 - TBC</t>
  </si>
  <si>
    <t>Option 2: RCK Pro STK
according to 2017 revised FIM Superstock regulations</t>
  </si>
  <si>
    <t>8 556 440</t>
  </si>
  <si>
    <t xml:space="preserve">  77 53 8 546 642</t>
  </si>
  <si>
    <t>full kit to be ordered via: 
hp-race-support@bmw-motorrad.com</t>
  </si>
  <si>
    <t>6111 8 556 087 (incl. DDC)</t>
  </si>
  <si>
    <t>6111 8 556 086 (w/o DDC)</t>
  </si>
  <si>
    <t xml:space="preserve"> 6111 8 355 083 (w/o DDC)</t>
  </si>
  <si>
    <t>6111 8 355 084 (incl. DDC)</t>
  </si>
  <si>
    <t>BMW S1000 RR 2017</t>
  </si>
  <si>
    <t>BSB Stock 1000 Legal System</t>
  </si>
  <si>
    <t>5´138,-</t>
  </si>
  <si>
    <t>Complete kit without logger, including lambda driver module</t>
  </si>
  <si>
    <t>Complete kit including logger</t>
  </si>
  <si>
    <t>Included in kit, spare price:</t>
  </si>
  <si>
    <t>KAWASAKI ZX-10R - Jan 14</t>
  </si>
  <si>
    <t>6111 8 355 083 (w/o DDC)</t>
  </si>
  <si>
    <t xml:space="preserve">8 388 313 (Engine)
</t>
  </si>
  <si>
    <t>8 388 314 (Chassis)</t>
  </si>
  <si>
    <t>Basic System Integrated GPS</t>
  </si>
  <si>
    <t>System 1: CORS</t>
  </si>
  <si>
    <t>Corsaro GPS Laptimer / Logger</t>
  </si>
  <si>
    <t>System 2: CORSWSS300</t>
  </si>
  <si>
    <t>WID-D</t>
  </si>
  <si>
    <t xml:space="preserve">Corsaro </t>
  </si>
  <si>
    <t>Front Suspension Sensor</t>
  </si>
  <si>
    <t>Rear Suspension Sensor</t>
  </si>
  <si>
    <t>Water temp Sensor</t>
  </si>
  <si>
    <t>Speed Sensor</t>
  </si>
  <si>
    <t>Brake Switch connecting Cable</t>
  </si>
  <si>
    <t>Sys1</t>
  </si>
  <si>
    <t>Sys2</t>
  </si>
  <si>
    <t>Sys3</t>
  </si>
  <si>
    <t>KA841</t>
  </si>
  <si>
    <t>YA467</t>
  </si>
  <si>
    <t>HO320</t>
  </si>
  <si>
    <t>Front Master Cylinder 2017</t>
  </si>
  <si>
    <t>193-M00-92L</t>
  </si>
  <si>
    <t>193-M00-92C</t>
  </si>
  <si>
    <t>193-M00-92E</t>
  </si>
  <si>
    <t>193-M00-92M</t>
  </si>
  <si>
    <t>193-M00-92H</t>
  </si>
  <si>
    <t>193-M00-92N</t>
  </si>
  <si>
    <t>193-M00-92P</t>
  </si>
  <si>
    <t>193-M00-92G</t>
  </si>
  <si>
    <t>193-M00-92Q</t>
  </si>
  <si>
    <t>18 Type H0</t>
  </si>
  <si>
    <t>19 Type H0</t>
  </si>
  <si>
    <t>20 type H0</t>
  </si>
  <si>
    <t>18 Type N0</t>
  </si>
  <si>
    <t>19 Type N0</t>
  </si>
  <si>
    <t>20 type N0</t>
  </si>
  <si>
    <t>18 Type B0</t>
  </si>
  <si>
    <t>19 Type B0</t>
  </si>
  <si>
    <t>20 type BD</t>
  </si>
  <si>
    <t>In limit</t>
  </si>
  <si>
    <t>Y0150JBH01WO</t>
  </si>
  <si>
    <t>Y0150CLM11</t>
  </si>
  <si>
    <t>Email: sales@starlane.com</t>
  </si>
  <si>
    <t>1.6GB</t>
  </si>
  <si>
    <t>1,6GB</t>
  </si>
  <si>
    <t>WID-C 2S</t>
  </si>
  <si>
    <t>2 Wheel speed</t>
  </si>
  <si>
    <t>CAN BUS + Analog channels</t>
  </si>
  <si>
    <t>RID Lambda</t>
  </si>
  <si>
    <t>Lambda+TPS+RPM</t>
  </si>
  <si>
    <t>RID Lambda Wireless</t>
  </si>
  <si>
    <t>Expansion Module for Corsaro</t>
  </si>
  <si>
    <t>2 Wheel spd</t>
  </si>
  <si>
    <t>R&amp;G Racing</t>
  </si>
  <si>
    <t>Plastic - extremely stiff</t>
  </si>
  <si>
    <t>Moulded Lever Guards</t>
  </si>
  <si>
    <t>Chrome Plus</t>
  </si>
  <si>
    <t>Chrome Lite (and original Chrome)</t>
  </si>
  <si>
    <t>SP Electronics</t>
  </si>
  <si>
    <t>IFiTeC</t>
  </si>
  <si>
    <t>600/1000-PS/PL</t>
  </si>
  <si>
    <t>600/100 versions, Push or Pull</t>
  </si>
  <si>
    <t>Replaces OEM BMW and others*</t>
  </si>
  <si>
    <t>YMER6WSS</t>
  </si>
  <si>
    <t>Fuel control with lambda ok</t>
  </si>
  <si>
    <t>Fuel control and lambda okay</t>
  </si>
  <si>
    <t>Fuel control not possible</t>
  </si>
  <si>
    <t>OEM</t>
  </si>
  <si>
    <t>Originally fitted</t>
  </si>
  <si>
    <t>Originally fitted on the homologated machine</t>
  </si>
  <si>
    <t>WSS300 Lambda</t>
  </si>
  <si>
    <t>WP</t>
  </si>
  <si>
    <t>Contact: Martin Greilinger</t>
  </si>
  <si>
    <t>Email: Martin.Greilinger@wp-group.com</t>
  </si>
  <si>
    <t>Phone: +43 7744 20240 248</t>
  </si>
  <si>
    <t>Kawasaki Zx636R 9/12 (MA Only)</t>
  </si>
  <si>
    <t>05170L01</t>
  </si>
  <si>
    <t>15177L24</t>
  </si>
  <si>
    <t>ZX-6R Cartridge</t>
  </si>
  <si>
    <t>16M ZX-10R</t>
  </si>
  <si>
    <t>Cartridge Kit</t>
  </si>
  <si>
    <t>XB4D945</t>
  </si>
  <si>
    <t>XB0B1P0</t>
  </si>
  <si>
    <t>XB0B1P1</t>
  </si>
  <si>
    <t>Email: franco_zonnedda@brembo.it</t>
  </si>
  <si>
    <t>MotoAmerica Junior Cup ECU Software</t>
  </si>
  <si>
    <t xml:space="preserve">MotoAmerica Twins Cup ECU </t>
  </si>
  <si>
    <t>MotoAmerica Junior Cup</t>
  </si>
  <si>
    <t>MotoAmerica Twins Brake System</t>
  </si>
  <si>
    <t>Magneti Marelli</t>
  </si>
  <si>
    <t>REX-140</t>
  </si>
  <si>
    <t>ECU and Data Logger</t>
  </si>
  <si>
    <t xml:space="preserve">Notes </t>
  </si>
  <si>
    <t>Not Included</t>
  </si>
  <si>
    <t>Software</t>
  </si>
  <si>
    <t>Software Price</t>
  </si>
  <si>
    <t>Part #</t>
  </si>
  <si>
    <t>Superstock Front Master Cylinders</t>
  </si>
  <si>
    <t>JAN.2018</t>
  </si>
  <si>
    <t>There is another version YMER6KIT that includes illegal strategies - used for other series' / trackdays. They have the part number laser engraved on the rear of the unit for instant clarification - Mectronik</t>
  </si>
  <si>
    <t>YEC</t>
  </si>
  <si>
    <t>Mectronik base</t>
  </si>
  <si>
    <t>BN6-F2590-7000</t>
  </si>
  <si>
    <t>YMER6KIT</t>
  </si>
  <si>
    <t>Supertock Unit - NOT World Superpsort Legal</t>
  </si>
  <si>
    <t>Supersport Version</t>
  </si>
  <si>
    <t>Superstock Version, inc TCS, LFT. NOT World Supersport Legal</t>
  </si>
  <si>
    <t>BN6-8591-A0</t>
  </si>
  <si>
    <t>BN6-8591-A7000</t>
  </si>
  <si>
    <t>2018 Kit</t>
  </si>
  <si>
    <t xml:space="preserve">FI / IG mapping tool, Quick shifter, Higher rev limit, Derivative TC,EB tool </t>
  </si>
  <si>
    <t>T5511-01C/02C-B_-00</t>
  </si>
  <si>
    <t>WSBK 17 KIT Fork (Left/Right Leg)</t>
  </si>
  <si>
    <t>Small update of 2015</t>
  </si>
  <si>
    <t>T6041-01C/02C-0_00</t>
  </si>
  <si>
    <t>WSBK 18 KIT Fork (Left/Right Leg)</t>
  </si>
  <si>
    <t>Type K2 Rear Shock rev.2018</t>
  </si>
  <si>
    <t>WSBK 2018</t>
  </si>
  <si>
    <t>510-C00-91Z</t>
  </si>
  <si>
    <t>510-C10-91Z</t>
  </si>
  <si>
    <t>2018 update, 0degree union angle</t>
  </si>
  <si>
    <t>510-C00-92C</t>
  </si>
  <si>
    <t>2018 update, 15degree union angle</t>
  </si>
  <si>
    <t>Brand</t>
  </si>
  <si>
    <t>Retail rice</t>
  </si>
  <si>
    <t>Master Cylinders</t>
  </si>
  <si>
    <t>Superstock 1000 Front Brake Master Cylinders</t>
  </si>
  <si>
    <t xml:space="preserve">OEM </t>
  </si>
  <si>
    <t>The parts originally fitted to the machine are legal</t>
  </si>
  <si>
    <t>XB0B190</t>
  </si>
  <si>
    <t>caliper EVO BLEEDING VALVES</t>
  </si>
  <si>
    <t>std 2017 + buy quick male valves (*)</t>
  </si>
  <si>
    <t>XB0B191</t>
  </si>
  <si>
    <t>XB0B1H0</t>
  </si>
  <si>
    <t>caliper EVO2 STD BLEEDER</t>
  </si>
  <si>
    <t>std 2018</t>
  </si>
  <si>
    <t>XB0B1H1</t>
  </si>
  <si>
    <t>XB0B1J0</t>
  </si>
  <si>
    <t>caliper EVO2 BLEEDING VALVES</t>
  </si>
  <si>
    <t>std 2018 + buy quick male valves (*)</t>
  </si>
  <si>
    <t>XB0B1J1</t>
  </si>
  <si>
    <t xml:space="preserve">caliper EVO2+ANTIDRAG+STD BLEEDER </t>
  </si>
  <si>
    <t xml:space="preserve"> std 2018 + buy kit 3 </t>
  </si>
  <si>
    <t>XB0B1N0</t>
  </si>
  <si>
    <t>caliper EVO2+BOOSTED+BLEEDING VALVES</t>
  </si>
  <si>
    <t>std 2018 + buy kit 2+buy quick male valves (*)</t>
  </si>
  <si>
    <t>XB0B1N1</t>
  </si>
  <si>
    <t>XB0B1Q0</t>
  </si>
  <si>
    <t>caliper EV02+BLEEDING VALVES+ANTIDRAG</t>
  </si>
  <si>
    <t>std 2018 + buy kit 3+buy quick male valves (*)</t>
  </si>
  <si>
    <t>XB0B1Q1</t>
  </si>
  <si>
    <t>XB4D943</t>
  </si>
  <si>
    <t>XB0B1M4</t>
  </si>
  <si>
    <t>Carrier Offset, PCD's and thickness</t>
  </si>
  <si>
    <t xml:space="preserve">KIT 1 ANTIDRAG+KIT BOOSTED ( 1 caliper ) </t>
  </si>
  <si>
    <t>KIT 3 ANTIDRAG 1 ( caliper )</t>
  </si>
  <si>
    <t>Kawasaki Ninja 400</t>
  </si>
  <si>
    <t>Julien Garcia</t>
  </si>
  <si>
    <t>jgarcia@suzuki.fr</t>
  </si>
  <si>
    <t>Andrea Dosoli</t>
  </si>
  <si>
    <t>Chrome Pro</t>
  </si>
  <si>
    <t>WSS300 Kit</t>
  </si>
  <si>
    <t>Chrome Dash based Kit</t>
  </si>
  <si>
    <t>POT150</t>
  </si>
  <si>
    <t>POT75</t>
  </si>
  <si>
    <t>Rear Potentiometer</t>
  </si>
  <si>
    <t>Front Potentiometer</t>
  </si>
  <si>
    <t>SOSP</t>
  </si>
  <si>
    <t>Sensor wiring</t>
  </si>
  <si>
    <t>SCR3</t>
  </si>
  <si>
    <t>R3 adaptor cable</t>
  </si>
  <si>
    <t>CRO</t>
  </si>
  <si>
    <t>Chrome Dash Logger</t>
  </si>
  <si>
    <t>s</t>
  </si>
  <si>
    <t>System 3: CDAV2WSSP300</t>
  </si>
  <si>
    <t>Dashboard Based Logger</t>
  </si>
  <si>
    <t xml:space="preserve">Davinci-II R </t>
  </si>
  <si>
    <t>Plug and play loom</t>
  </si>
  <si>
    <t>Bk conn</t>
  </si>
  <si>
    <t>Connection cable to original brake pressure</t>
  </si>
  <si>
    <t>TPS</t>
  </si>
  <si>
    <t>Connection cable to TPS</t>
  </si>
  <si>
    <t>KT003XXT11</t>
  </si>
  <si>
    <t>K0108XXT11</t>
  </si>
  <si>
    <t>Y0150XXT11</t>
  </si>
  <si>
    <t>KTM 390 2015 -2016</t>
  </si>
  <si>
    <t>Kawasaki Ninja 400 2018</t>
  </si>
  <si>
    <t>Kawasaki Ninja 300 2013-2016</t>
  </si>
  <si>
    <t>Yamaha R3 2015-2017</t>
  </si>
  <si>
    <t>XXT11</t>
  </si>
  <si>
    <t>K0105XXT11</t>
  </si>
  <si>
    <t>Manual PreLoad</t>
  </si>
  <si>
    <t>Pre Load Adjust</t>
  </si>
  <si>
    <t>MA Twins</t>
  </si>
  <si>
    <t>Powercommander V Mod</t>
  </si>
  <si>
    <t>F08768_A</t>
  </si>
  <si>
    <t>Nix30</t>
  </si>
  <si>
    <t>F08476_B</t>
  </si>
  <si>
    <t xml:space="preserve">Nix22 </t>
  </si>
  <si>
    <t>KA744</t>
  </si>
  <si>
    <t>S36 Type</t>
  </si>
  <si>
    <t>FKS Kit 2017</t>
  </si>
  <si>
    <t>FKS Kit 2018</t>
  </si>
  <si>
    <t>F08476_A</t>
  </si>
  <si>
    <t>Bosch BMW</t>
  </si>
  <si>
    <t>…</t>
  </si>
  <si>
    <t>Open cartridge kit - compr / reb</t>
  </si>
  <si>
    <t>X</t>
  </si>
  <si>
    <t>CO208-750TRC-02</t>
  </si>
  <si>
    <t>CO208-730TRC-01</t>
  </si>
  <si>
    <t>MG456-320H2RWL-S01RX</t>
  </si>
  <si>
    <t>MU456-280H2RWL26-RX</t>
  </si>
  <si>
    <t>Contact: Dennis van Schijndel</t>
  </si>
  <si>
    <t>Email: info@yss-suspension.eu</t>
  </si>
  <si>
    <t>YSS</t>
  </si>
  <si>
    <t>Pneumatic</t>
  </si>
  <si>
    <t>Mono / length / reb / Hi-Lo compr</t>
  </si>
  <si>
    <t>**</t>
  </si>
  <si>
    <t>**Allowed ONLY with Dynojet performed update and modification</t>
  </si>
  <si>
    <t>MA Only</t>
  </si>
  <si>
    <t>European Superstock 1000, MotoAmerica Stock 1000</t>
  </si>
  <si>
    <t>Airbox air filter cover may be reduced</t>
  </si>
  <si>
    <t>Air funnel may be shortened (with no limit)</t>
  </si>
  <si>
    <t>Airbox intake tube may be removed (rubber)</t>
  </si>
  <si>
    <t>Honda CBR500R:</t>
  </si>
  <si>
    <t>Airbox intake tube/funnel may be removed (this part is the filter mount)</t>
  </si>
  <si>
    <t>May be modified as such:</t>
  </si>
  <si>
    <t>This rubber part may be removed:</t>
  </si>
  <si>
    <t>The following parts (Air Funnels) may be shortened freely:</t>
  </si>
  <si>
    <t>This may be removed (red arrow):</t>
  </si>
  <si>
    <t>This may be opened to the full extent of the air filters opening (air filter is attached to the bottom):</t>
  </si>
  <si>
    <t>Remove this area:</t>
  </si>
  <si>
    <t>S36</t>
  </si>
  <si>
    <t>DaVinci-II S</t>
  </si>
  <si>
    <t>DaVinci-II R</t>
  </si>
  <si>
    <t>Front suspension sensor</t>
  </si>
  <si>
    <t>Rear suspension sensor</t>
  </si>
  <si>
    <t>NOTE: Splash screen states machine and WSS300 firmware</t>
  </si>
  <si>
    <t>2015-2017 Yamaha YZF-R3</t>
  </si>
  <si>
    <t>included</t>
  </si>
  <si>
    <t>4P_BNHA_08/ 4P_FTDL_06</t>
  </si>
  <si>
    <t xml:space="preserve">21175-1314 </t>
  </si>
  <si>
    <t>BNHA22/ BNKT22</t>
  </si>
  <si>
    <t>KTM RC390R</t>
  </si>
  <si>
    <t>Nitron</t>
  </si>
  <si>
    <t>NTFK25xxxx</t>
  </si>
  <si>
    <t>NTBK59_RP</t>
  </si>
  <si>
    <t>NTR2xxx</t>
  </si>
  <si>
    <t>NTR Shock</t>
  </si>
  <si>
    <t>TVT Cartridge kit</t>
  </si>
  <si>
    <t>C11</t>
  </si>
  <si>
    <t>Cartridge CSP 30</t>
  </si>
  <si>
    <t>Through rod system with Ø30 mm piston, 12 mm shaft</t>
  </si>
  <si>
    <t>Open cartrdige with Ø30 or Ø25 mm piston, 12 mm shaft</t>
  </si>
  <si>
    <t>Open cartrdige with Ø25 mm piston, 12 mm shaft</t>
  </si>
  <si>
    <t>C01</t>
  </si>
  <si>
    <t>46mm Piston 1way Comp, Reb w/hyd</t>
  </si>
  <si>
    <t>46mm Piston Reb w/hyd</t>
  </si>
  <si>
    <t>Shock Absorber Cylinder Head</t>
  </si>
  <si>
    <t>Shock Absorber Cylinder Head (Customer Specification)</t>
  </si>
  <si>
    <t>KTM RC 390 2015 - 2016</t>
  </si>
  <si>
    <t>FC022RDH04</t>
  </si>
  <si>
    <t>export@bitubo.com</t>
  </si>
  <si>
    <t>1WD – E2176 – 00 </t>
  </si>
  <si>
    <t>16,02   euro</t>
  </si>
  <si>
    <t>2MS – E2170 – 01</t>
  </si>
  <si>
    <t>160,02 euro</t>
  </si>
  <si>
    <t>Cam sprocket:</t>
  </si>
  <si>
    <t>Intake camshaft:  </t>
  </si>
  <si>
    <t>NO other parts may be exchanged between homologations</t>
  </si>
  <si>
    <t>YZF-R3A (2018, Euro4) – May use the inlet camshaft of the YZF-R3 (2017, Euro 3, USA etc)</t>
  </si>
  <si>
    <t>Kawasaki Ninja 400 (Ex400)</t>
  </si>
  <si>
    <t>HMGP-KA1712</t>
  </si>
  <si>
    <t>Yamaha YZF-R3A  (Euro 4)</t>
  </si>
  <si>
    <t>Only approved shifter - Note this machine has specific firmware</t>
  </si>
  <si>
    <t>Email: ken.summerton@k-techsuspension.com</t>
  </si>
  <si>
    <t>Phone: +44 1283 559000</t>
  </si>
  <si>
    <t xml:space="preserve">SBK Front Fork KTR-4 </t>
  </si>
  <si>
    <t>Pressurised Cartridge</t>
  </si>
  <si>
    <t>155-017-770</t>
  </si>
  <si>
    <t>155-875-***</t>
  </si>
  <si>
    <t>Customised Outer Tube</t>
  </si>
  <si>
    <t>245-***-***-***</t>
  </si>
  <si>
    <t>255-***-***-***</t>
  </si>
  <si>
    <t>270-950-***</t>
  </si>
  <si>
    <t xml:space="preserve">Pneumatic Preload Adjuster </t>
  </si>
  <si>
    <t>Pnuematic Spring Preload Adjuster</t>
  </si>
  <si>
    <t>255-101-***</t>
  </si>
  <si>
    <t>SSRK-***-***</t>
  </si>
  <si>
    <t>130-***-***-***</t>
  </si>
  <si>
    <t>125-***-***-***</t>
  </si>
  <si>
    <t>155-***-***-***</t>
  </si>
  <si>
    <t xml:space="preserve">Twin Tube System </t>
  </si>
  <si>
    <t>Without Hydraulic Preload Adj</t>
  </si>
  <si>
    <t>Twin Tube System</t>
  </si>
  <si>
    <t>With Hydraulic Preload Adj</t>
  </si>
  <si>
    <t>Left &amp; Right hand</t>
  </si>
  <si>
    <t xml:space="preserve">Fork </t>
  </si>
  <si>
    <t>120-013-130-010</t>
  </si>
  <si>
    <t>20IDS</t>
  </si>
  <si>
    <t>Open Cartridge Damping System, Comp, Reb, Preload</t>
  </si>
  <si>
    <t>120-012-150-100</t>
  </si>
  <si>
    <t>120-018-150-005</t>
  </si>
  <si>
    <t>120-014-155-005</t>
  </si>
  <si>
    <t>120-015-270-005</t>
  </si>
  <si>
    <t>245-017-150-005</t>
  </si>
  <si>
    <t>Twin Tube system</t>
  </si>
  <si>
    <t>Manual Preload</t>
  </si>
  <si>
    <t>279S-013-150-005</t>
  </si>
  <si>
    <t>Monotube System</t>
  </si>
  <si>
    <t>279S-018-150-005</t>
  </si>
  <si>
    <t>279S-014-155-005</t>
  </si>
  <si>
    <t>264S-016-130-010</t>
  </si>
  <si>
    <t>264S-015-270-005</t>
  </si>
  <si>
    <t>2 piece lever guard</t>
  </si>
  <si>
    <t>Acerbis</t>
  </si>
  <si>
    <t>See diagrams below - only latest version legal</t>
  </si>
  <si>
    <t>32100-NLS -000</t>
  </si>
  <si>
    <t>HONDA CBR 1000 RR (SC77) - Jan 2017 All versions</t>
  </si>
  <si>
    <t>38770-NLS -000</t>
  </si>
  <si>
    <t>38770-EK9H-R000</t>
  </si>
  <si>
    <t>K0097JBH0*WO</t>
  </si>
  <si>
    <t>K0108JBH01WO</t>
  </si>
  <si>
    <t>K0105CLM11</t>
  </si>
  <si>
    <t>K0097CLM11</t>
  </si>
  <si>
    <t>Kawasaki Ninja 300 2013-2016 (* refers to colourway)</t>
  </si>
  <si>
    <t>KT003JBH01V1WO</t>
  </si>
  <si>
    <t>Modified meter assy available to provide finer control of pit speed limiter and launch control</t>
  </si>
  <si>
    <t>tbc</t>
  </si>
  <si>
    <t>HM Gp WSS300</t>
  </si>
  <si>
    <t>QuickShifter all versions allowed, connection to ECU only</t>
  </si>
  <si>
    <t xml:space="preserve"> Including use with the 2019 and onwards WSS300 Control Electronics System, not with 2017,18 WSS300 regulations</t>
  </si>
  <si>
    <t>QuickShifters 2019 WSS300 with control electronics system - see Quickshifters</t>
  </si>
  <si>
    <t>QuickShifters WSS300 (2017, 2018)</t>
  </si>
  <si>
    <t>WSS300 (2017-18)***</t>
  </si>
  <si>
    <t>*** Not allowed with Worls Supersport 300 Control Electronics System</t>
  </si>
  <si>
    <t>sales@soloengineering.com</t>
  </si>
  <si>
    <t>Dashboard</t>
  </si>
  <si>
    <t>Harness</t>
  </si>
  <si>
    <t>D/L Cable</t>
  </si>
  <si>
    <t>Switch - Left</t>
  </si>
  <si>
    <t>Quickshift Load cell</t>
  </si>
  <si>
    <t>Switch - Right</t>
  </si>
  <si>
    <t>Switch - Main</t>
  </si>
  <si>
    <t>Optional Parts</t>
  </si>
  <si>
    <t>Potentiometer - Fork - 150mm</t>
  </si>
  <si>
    <t>Potentiometer - Fork - 75mm</t>
  </si>
  <si>
    <t>Package Price</t>
  </si>
  <si>
    <t>APRILIA RSV4 RR MY 2017</t>
  </si>
  <si>
    <t>CM281701</t>
  </si>
  <si>
    <t>2D000302 bike WH
2D000303 engine WH</t>
  </si>
  <si>
    <t xml:space="preserve">COE160039 bike WH
COE160038 engine WH
COE160082 dashbord WH
</t>
  </si>
  <si>
    <t>CAN_L</t>
  </si>
  <si>
    <t>CAN Adaptor - Mectronik - L</t>
  </si>
  <si>
    <t>150mm Potentiometer, connector fitted - Optional Part</t>
  </si>
  <si>
    <t>75mm Potentiometer, connector fitted - Optional Part</t>
  </si>
  <si>
    <t>SEN_258017025</t>
  </si>
  <si>
    <t>Bosch LSU4.9 Lambda Sensor</t>
  </si>
  <si>
    <t>Bosch 4.9 - Genuine</t>
  </si>
  <si>
    <t>ACC_CAN_K</t>
  </si>
  <si>
    <t>ACC_CAN_L</t>
  </si>
  <si>
    <t xml:space="preserve">With Harness </t>
  </si>
  <si>
    <t>2 Way - connector fitted</t>
  </si>
  <si>
    <t>4 Way - connector fitted</t>
  </si>
  <si>
    <t>CAN-USB Cable - Professional</t>
  </si>
  <si>
    <t>CAN-USB Cable - Standard</t>
  </si>
  <si>
    <t>Used for firmware updates and settinhg</t>
  </si>
  <si>
    <t>Used for setting only</t>
  </si>
  <si>
    <t>SEN_LP9.5-150-S-BK</t>
  </si>
  <si>
    <t>SEN_LP9.5-075-S-BK</t>
  </si>
  <si>
    <t>1000N, KA Sensors, Female-Female, Includes Connector</t>
  </si>
  <si>
    <t>ACC_SWCH_LH4_MKE</t>
  </si>
  <si>
    <t>SEN_GSS_05v_1000_FF</t>
  </si>
  <si>
    <t>Compulsory to use</t>
  </si>
  <si>
    <t>DAS-SOLOWSS3-D1</t>
  </si>
  <si>
    <t>World Supersport 300 Permitted Modifications - Honda CBR500R</t>
  </si>
  <si>
    <t>World Supersport 300 Permitted Modifications - Kawasaki Ninja 400</t>
  </si>
  <si>
    <t>No modifcations allowed</t>
  </si>
  <si>
    <t>Gaskets free</t>
  </si>
  <si>
    <t>Minimum squish - not defined</t>
  </si>
  <si>
    <t>World Supersport 300 Permitted Modifications - KTM RC390R and RC390</t>
  </si>
  <si>
    <t xml:space="preserve">Part Number </t>
  </si>
  <si>
    <t>Part Name</t>
  </si>
  <si>
    <t>Quantity</t>
  </si>
  <si>
    <t>B7P-E2180-RC-00</t>
  </si>
  <si>
    <t xml:space="preserve">Camshaft Ex. </t>
  </si>
  <si>
    <t>B7P-E2170-RC-00</t>
  </si>
  <si>
    <t xml:space="preserve">Camshaft In. </t>
  </si>
  <si>
    <t>B7P-E2176-RC-00</t>
  </si>
  <si>
    <t>B7P-E3750-RC-00</t>
  </si>
  <si>
    <t xml:space="preserve">Air Funnel </t>
  </si>
  <si>
    <t>B7P-E1631-RC-00</t>
  </si>
  <si>
    <t>B7P-E1181-RC-00</t>
  </si>
  <si>
    <t>B7P-E1351-RC-00</t>
  </si>
  <si>
    <t>B7P-RACE3-19-00</t>
  </si>
  <si>
    <t xml:space="preserve">Full Engine kit YZF-R3'19 - available for Model EURO4 - EURO3 </t>
  </si>
  <si>
    <t>Triumph</t>
  </si>
  <si>
    <t>ZX-6R (ZX600RF)</t>
  </si>
  <si>
    <t>CBR600RRD</t>
  </si>
  <si>
    <t>YZF-R6 2017</t>
  </si>
  <si>
    <t>Daytona 675R</t>
  </si>
  <si>
    <t>F3</t>
  </si>
  <si>
    <t>Crankcase Vacuum Pump</t>
  </si>
  <si>
    <t>Controlled by ECU</t>
  </si>
  <si>
    <t>Model</t>
  </si>
  <si>
    <t>Modification</t>
  </si>
  <si>
    <t>Lightweight ACG</t>
  </si>
  <si>
    <t>World Supersport 300 Permitted Modifications - Yamaha YZF-R3</t>
  </si>
  <si>
    <t>Yamaha R3 and Yamaha R3A, all models:</t>
  </si>
  <si>
    <t>NA</t>
  </si>
  <si>
    <t>Data loggers for use as systems when using 2017-2018 regulations, the logger unit may be used separately with the 2019 WSS300 control electronics system</t>
  </si>
  <si>
    <t>Contact: Alberto MATRIS</t>
  </si>
  <si>
    <t>Email: info@matrisdampers.com</t>
  </si>
  <si>
    <t>F15K138K-P</t>
  </si>
  <si>
    <t>F15K “quad valve” hydraulic cartridge kit</t>
  </si>
  <si>
    <t>Fork kit (C-R-P)</t>
  </si>
  <si>
    <t>MK145.21IS-P</t>
  </si>
  <si>
    <t>M46K+IS hydraulic spring preload</t>
  </si>
  <si>
    <t>Monoshock (C-R-L-HP)</t>
  </si>
  <si>
    <t>MK145.21R-P</t>
  </si>
  <si>
    <t>M46R (IS hydraulic spring preload)</t>
  </si>
  <si>
    <t>Monoshock (CH-CL-R-L-HP)</t>
  </si>
  <si>
    <t>Matris</t>
  </si>
  <si>
    <t>Contact: Alberto Matris</t>
  </si>
  <si>
    <t>F12K112R-P</t>
  </si>
  <si>
    <t>F12R Hydraulic cartridge kit</t>
  </si>
  <si>
    <t>F25K112SA-P</t>
  </si>
  <si>
    <t xml:space="preserve">F25SA Sealed hydraulic cartridge kit </t>
  </si>
  <si>
    <t>MK113.11P2-P</t>
  </si>
  <si>
    <t>M46K+P2 flex-hydraulic spring preload</t>
  </si>
  <si>
    <t>MK113.11R-P</t>
  </si>
  <si>
    <t>M46R Race (flex-hydraulic spring preload)</t>
  </si>
  <si>
    <t>BMW S1000RR 15'- '18</t>
  </si>
  <si>
    <t xml:space="preserve"> Panigale V4R NO STK HOMOLOGATION</t>
  </si>
  <si>
    <t>Yamaha R3 &lt;'18</t>
  </si>
  <si>
    <t>A15</t>
  </si>
  <si>
    <t>AB1 SS with hydraulic spring preload</t>
  </si>
  <si>
    <t>46mm Piston, 2 way comp, Reb with/hyd Preload</t>
  </si>
  <si>
    <t>Nix22</t>
  </si>
  <si>
    <t>Open cartrdige with Ø22 mm piston, 12 mm shaft (updated '19)</t>
  </si>
  <si>
    <t>R_12250_B_FIM</t>
  </si>
  <si>
    <t>R_11693_FIM</t>
  </si>
  <si>
    <t>Fork SBK FIM 2019</t>
  </si>
  <si>
    <t>800B8977</t>
  </si>
  <si>
    <t>Part Mfr/Supplier</t>
  </si>
  <si>
    <t xml:space="preserve">Thomas </t>
  </si>
  <si>
    <t>007BDC419</t>
  </si>
  <si>
    <t>Yamaha YZF R6 1/17</t>
  </si>
  <si>
    <t>Yamaha R3 '19</t>
  </si>
  <si>
    <t>Aprilia RSV4 Factory 12/09</t>
  </si>
  <si>
    <t>Aprilia RSV4 1000 RR/RF 1/15</t>
  </si>
  <si>
    <t>BMW S1000RR HP4 1/13</t>
  </si>
  <si>
    <t>BMW S1000RR 19'</t>
  </si>
  <si>
    <t>Ducati 1199 Panigale R 3/13</t>
  </si>
  <si>
    <t>Ducati Panigale 1199R 2/15</t>
  </si>
  <si>
    <t>EBR 1190 Rx 1/14</t>
  </si>
  <si>
    <t>CBR 600RR 1/13</t>
  </si>
  <si>
    <t>Honda CBR 1000RR 1/12</t>
  </si>
  <si>
    <t>Honda CBR 1000RR SP 1/14</t>
  </si>
  <si>
    <t>Honda CBR1000RR 1/17</t>
  </si>
  <si>
    <t>Honda CBR1000RR SP1 1/17</t>
  </si>
  <si>
    <t>Honda CBR1000RR SP2 1/17</t>
  </si>
  <si>
    <t>Kawasaki Zx600R (Zx-6R) 1/09</t>
  </si>
  <si>
    <t>Kawasaki Zx10RR 1/11</t>
  </si>
  <si>
    <t>Kawasaki Zx10R 1/16</t>
  </si>
  <si>
    <t>Kawasaki ZX-10RR 1/17</t>
  </si>
  <si>
    <t>MV Agusta F3 2/13</t>
  </si>
  <si>
    <t>Kawasaki ZX-10R/RR/SE 1/19</t>
  </si>
  <si>
    <t>Suzuki GSxR600 L1 1/11</t>
  </si>
  <si>
    <t>Suzuki GSxR1000 L2 1/12</t>
  </si>
  <si>
    <t>Triumph Daytona 675 R 2/13</t>
  </si>
  <si>
    <t>Yamaha YZF R6 1/12</t>
  </si>
  <si>
    <t>Yamaha YZF R1 1/12</t>
  </si>
  <si>
    <t>Yamaha R1 15' 1/15</t>
  </si>
  <si>
    <t>Yamaha R1M 15' 1/15</t>
  </si>
  <si>
    <t>T6041-01C/02C-0_02</t>
  </si>
  <si>
    <t>WSBK 19 KIT Fork (Left/Right Leg)</t>
  </si>
  <si>
    <t>Small update of 2018</t>
  </si>
  <si>
    <t>T6391-01C/02C-0_00</t>
  </si>
  <si>
    <t>Ducati Specific Model</t>
  </si>
  <si>
    <t>T6041-01C/02C-0_01</t>
  </si>
  <si>
    <t>Small update of 2018 and 2019v1</t>
  </si>
  <si>
    <t>T5512-006-T_-00</t>
  </si>
  <si>
    <t>Type K1 Rear Shock rev.2018</t>
  </si>
  <si>
    <t>T6392-006-0</t>
  </si>
  <si>
    <t>Type D Rear Shock</t>
  </si>
  <si>
    <t>For 2019 onwards in WSS600 (and WSS300 using the control electronics system) the quick shifter may ONLY provide a signal to the ECU, it cannot cut power to the ignition coil</t>
  </si>
  <si>
    <t>Sensor only (for Supersport), switch type</t>
  </si>
  <si>
    <t>193-M00-93LA</t>
  </si>
  <si>
    <t>480-C00-90Z</t>
  </si>
  <si>
    <t>510-C10-92C</t>
  </si>
  <si>
    <t>480-C10-90Z</t>
  </si>
  <si>
    <t>36mm/32mm Piston</t>
  </si>
  <si>
    <t>480-C00-90X</t>
  </si>
  <si>
    <t>480-C10-90X</t>
  </si>
  <si>
    <t>Front Master Cylinder 2019</t>
  </si>
  <si>
    <t>Lever Ratio High</t>
  </si>
  <si>
    <t>Lever Ratio Medium</t>
  </si>
  <si>
    <t>Lever Ratio Low</t>
  </si>
  <si>
    <t>193-M00-94B</t>
  </si>
  <si>
    <t>193-M00-941</t>
  </si>
  <si>
    <t>193-M00-94C</t>
  </si>
  <si>
    <t>Firmware ECU</t>
  </si>
  <si>
    <t>CBR 600 RR (PC40)</t>
  </si>
  <si>
    <t>ZX 600 R F (ZX-6R)</t>
  </si>
  <si>
    <t>TBD</t>
  </si>
  <si>
    <t>GSX-R600</t>
  </si>
  <si>
    <t>DAYTONA 675
DAYTONA 675 R</t>
  </si>
  <si>
    <t>Harness Schematic</t>
  </si>
  <si>
    <t>(B-111-E-110618-0300)</t>
  </si>
  <si>
    <t>(B-112-E-130718-0300)</t>
  </si>
  <si>
    <t>(B-108-E-020118-0300)</t>
  </si>
  <si>
    <t>(B-114-E-050119-0100)</t>
  </si>
  <si>
    <t>WSS600_A</t>
  </si>
  <si>
    <t>Legal 2019 Only</t>
  </si>
  <si>
    <t>RPM Limit</t>
  </si>
  <si>
    <t>Manufacturer File</t>
  </si>
  <si>
    <t>ECU Model (Laser Marked)</t>
  </si>
  <si>
    <t>Honda Racing Corporation</t>
  </si>
  <si>
    <t>Tomonori Sato</t>
  </si>
  <si>
    <t>BMW Motoradd WSBK Team</t>
  </si>
  <si>
    <t>Aruba IT</t>
  </si>
  <si>
    <t>FC023RDH04</t>
  </si>
  <si>
    <t>Fork Bottom Variations (MFR Specific) 2018</t>
  </si>
  <si>
    <t>Fork Bottom Variations (MFR Specific) 2019</t>
  </si>
  <si>
    <t>&lt;2018</t>
  </si>
  <si>
    <t>Solo-DL</t>
  </si>
  <si>
    <t>Solo-2-DL</t>
  </si>
  <si>
    <t>https://www.aim-sportline.com/en/products/solo2-solo2dl/technical-specifications.htm</t>
  </si>
  <si>
    <t>https://www.aim-sportline.com/en/products/mxm/technical-specifications.htm</t>
  </si>
  <si>
    <t>MXM</t>
  </si>
  <si>
    <t>Dashboard from control system must be primary display</t>
  </si>
  <si>
    <t>Motec</t>
  </si>
  <si>
    <t>M84</t>
  </si>
  <si>
    <t>aRacer</t>
  </si>
  <si>
    <t>RC2 Super ECU</t>
  </si>
  <si>
    <t>Kit Price included Race module, Quick Shifter, Race Panel, Data Logger</t>
  </si>
  <si>
    <t>Compatible with OEM Harness</t>
  </si>
  <si>
    <t>MCU Innovations</t>
  </si>
  <si>
    <t xml:space="preserve">2013-2016 Honda CBR500R </t>
  </si>
  <si>
    <t>38770-MGZ-A03, 38770-MGZ-C02, 38770-MGZ-D02</t>
  </si>
  <si>
    <t>HondaECU 3.x.MASpec</t>
  </si>
  <si>
    <t>USB OBDII Adaptor, OBDII 2 Honda DLC Adaptor</t>
  </si>
  <si>
    <t xml:space="preserve">2017-2018 Honda CBR500R </t>
  </si>
  <si>
    <t>38770-MJW-AQ1</t>
  </si>
  <si>
    <t>TVT22</t>
  </si>
  <si>
    <t>22mm Fork Cartridge</t>
  </si>
  <si>
    <t>NTR2 R2 Shock</t>
  </si>
  <si>
    <t>40mm Piston 1 way comp, reb</t>
  </si>
  <si>
    <t>US Contact: Skip Dowling</t>
  </si>
  <si>
    <t>Email: skip@orientexpress.com</t>
  </si>
  <si>
    <t>Woodcraft</t>
  </si>
  <si>
    <t xml:space="preserve">Aluminum/Plastic </t>
  </si>
  <si>
    <t>MKE7 WSS6_A</t>
  </si>
  <si>
    <t>CAN_K</t>
  </si>
  <si>
    <t>CAN Adaptor - Mectronik - K - PRO version, firmware updates</t>
  </si>
  <si>
    <t>CarbonSmith Carbon Guard</t>
  </si>
  <si>
    <t>Contact: Akira OTA</t>
  </si>
  <si>
    <t>Email: a_oota79@abs.nissinkogyo.co.jpp</t>
  </si>
  <si>
    <t>+81 268 62 5280</t>
  </si>
  <si>
    <t>Airbox may be drilled for increased airflow</t>
  </si>
  <si>
    <t>ACC_SWCH_RH2_MKE</t>
  </si>
  <si>
    <t>Compulsory Modification</t>
  </si>
  <si>
    <t>Email: ufficio.tecnico@fggubellini.com</t>
  </si>
  <si>
    <t>FG Gubellini</t>
  </si>
  <si>
    <t>Franco Gubellini</t>
  </si>
  <si>
    <t>FFX</t>
  </si>
  <si>
    <t>301010B</t>
  </si>
  <si>
    <t>okay with above</t>
  </si>
  <si>
    <t>Firmware 3.1 or higher ONLY</t>
  </si>
  <si>
    <t>Supersport Control ECU Legal Firmwares</t>
  </si>
  <si>
    <t>KTM</t>
  </si>
  <si>
    <t>RC390®</t>
  </si>
  <si>
    <t>WSS300_A</t>
  </si>
  <si>
    <t>Ninja 400 (EX400)</t>
  </si>
  <si>
    <t>MVAgusta</t>
  </si>
  <si>
    <t>CRC</t>
  </si>
  <si>
    <t>B7P-E2126-RC-00</t>
  </si>
  <si>
    <t>Camsprockets - Slotted</t>
  </si>
  <si>
    <t>Piston - Race Spec</t>
  </si>
  <si>
    <t>Valve Spring Seat +0.8mm vs std</t>
  </si>
  <si>
    <t>Gasket 1 Cylinder head 0.2mm</t>
  </si>
  <si>
    <t>Panigale V4R specifi longer than above</t>
  </si>
  <si>
    <t>D0046RDH04</t>
  </si>
  <si>
    <t>D0046RDH54</t>
  </si>
  <si>
    <t>Different caliper offset than above</t>
  </si>
  <si>
    <t>Twin Tube, 30mm Solid Piston, 14mm Shaft</t>
  </si>
  <si>
    <t>XXZ31V2</t>
  </si>
  <si>
    <t>XXZB1</t>
  </si>
  <si>
    <t>XXF31</t>
  </si>
  <si>
    <t>XXF31 Custom</t>
  </si>
  <si>
    <t xml:space="preserve">Twin Tube, 30mm Solid Piston, 14mm Shaft </t>
  </si>
  <si>
    <t>FC024RDH04</t>
  </si>
  <si>
    <t>XXF31V2</t>
  </si>
  <si>
    <t>XXF31V2 Custom</t>
  </si>
  <si>
    <t>Open Cartridge 20 or 25mm piston</t>
  </si>
  <si>
    <t>20/25IDS Replacement Cartridge</t>
  </si>
  <si>
    <t>S46PR1C1xxx</t>
  </si>
  <si>
    <t>S46 Shock</t>
  </si>
  <si>
    <t>Traxxion Dynamics</t>
  </si>
  <si>
    <t>Contact: Max McAllister</t>
  </si>
  <si>
    <t>Email: max@traxxion.com</t>
  </si>
  <si>
    <t>Phone:+01 770 403-8760</t>
  </si>
  <si>
    <t>AK-20 Axxion Cartridge</t>
  </si>
  <si>
    <t>20mm open cartridge</t>
  </si>
  <si>
    <t xml:space="preserve">AK-Gas </t>
  </si>
  <si>
    <t>Gas fork cartridge</t>
  </si>
  <si>
    <t>006-25125-714</t>
  </si>
  <si>
    <t>006-25125-803</t>
  </si>
  <si>
    <t>006-25125-801</t>
  </si>
  <si>
    <t>PS-8983-REMOTE</t>
  </si>
  <si>
    <t>2 way adjust REMOTE</t>
  </si>
  <si>
    <t>AR-25 Axxion Rod Kit</t>
  </si>
  <si>
    <t>Dampening Rod type</t>
  </si>
  <si>
    <t xml:space="preserve">AK-20 Axxion Cartridge </t>
  </si>
  <si>
    <t>20mm Open cartridge</t>
  </si>
  <si>
    <t>Contact: Scott Diamond</t>
  </si>
  <si>
    <t>email: scott@motodracing.com</t>
  </si>
  <si>
    <t>Master Cylinder</t>
  </si>
  <si>
    <t>ACC-CY030-L-RST</t>
  </si>
  <si>
    <t>16x PRS Adjustable Radial Brake Master Cylinder w/ Folding Lever RST</t>
  </si>
  <si>
    <t>ACC-CY027-L-18-RST</t>
  </si>
  <si>
    <t>16x18 Radial Brake Master Cylinder w/ Folding Lever RST</t>
  </si>
  <si>
    <t>ACC-CY080-L-RST</t>
  </si>
  <si>
    <t>17x PRS Adjustable Radial Brake Master Cylinder w/ Folding Lever RST</t>
  </si>
  <si>
    <t>ACC-CY022-L-RST</t>
  </si>
  <si>
    <t>19x PRS Adjustable Radial Brake Master Cylinder w/ Folding Lever RST</t>
  </si>
  <si>
    <t>ACC-CY023-L-18-RST</t>
  </si>
  <si>
    <t>19x18 Radial Brake Master Cylinder w/  Fixed Lever RST</t>
  </si>
  <si>
    <t>ACC-CY021-L-18-RST</t>
  </si>
  <si>
    <t>19x18 Radial Brake Master Cylinder w/ Folding Lever RST</t>
  </si>
  <si>
    <t>ACC-CY029-L-20-RST</t>
  </si>
  <si>
    <t>19x20 Radial Brake Master Cylinder w/ Fixed Lever RST</t>
  </si>
  <si>
    <t>ACC-CY035-L-20-RST</t>
  </si>
  <si>
    <t>19x20 Radial Brake Master Cylinder w/ Folding Lever RST</t>
  </si>
  <si>
    <t>Calipers</t>
  </si>
  <si>
    <t>ACC-PZ004AN-ST</t>
  </si>
  <si>
    <t>Radial Brake Caliper Set Forged / 4x34mm Ergal Piston w/ S-Track Pads 108mm (Anod Black Body)</t>
  </si>
  <si>
    <t>Price sold as a set (2)</t>
  </si>
  <si>
    <t>ACC-PZ004AN-ZXC</t>
  </si>
  <si>
    <t>Radial Brake Caliper Set Forged / 4x34mm Ergal Piston w/ ZXC Carbon Race Pads 108mm (Anod Black Body)</t>
  </si>
  <si>
    <t>ACC-PZ001</t>
  </si>
  <si>
    <t>Radial Brake Caliper Set CNC Billet / 4x34mm Titaninium Piston 108mm (Gold Body)</t>
  </si>
  <si>
    <t>ACC-PZ002AN-ST</t>
  </si>
  <si>
    <t>Radial Brake Caliper Set Forged / 4x34mm Titaninium Piston w/ S-Track Pads 108mm (Black Body)</t>
  </si>
  <si>
    <t>ACC-PZ002AN-ZXC</t>
  </si>
  <si>
    <t>Radial Brake Caliper Set Forged / 4x34mm Titaninium Piston w/ ZXC Carbon Race Pads 108mm (Black Body)</t>
  </si>
  <si>
    <t xml:space="preserve">Contact: Nicole Lavash </t>
  </si>
  <si>
    <t>email: nicole@racetechnologies.com</t>
  </si>
  <si>
    <t>110476060</t>
  </si>
  <si>
    <t>MKIIGP 19x20 Standard Lever, Radial, Front</t>
  </si>
  <si>
    <t>110476070</t>
  </si>
  <si>
    <t>MKIIGP 19x18 Standard Lever, Radial, Front</t>
  </si>
  <si>
    <t>110476075</t>
  </si>
  <si>
    <t>MKIIGP 19x18 Folding Lever, Radial, Front</t>
  </si>
  <si>
    <t>110476080</t>
  </si>
  <si>
    <t>MKIIGP 16x18 Standard Lever, Radial, Front</t>
  </si>
  <si>
    <t>110476082</t>
  </si>
  <si>
    <t>MKIIGP 16x18 Short Lever, Radial, Front</t>
  </si>
  <si>
    <t>110476085</t>
  </si>
  <si>
    <t>110476087</t>
  </si>
  <si>
    <t>MKIIGP 16x18 Folding Short Lever, Radial, Front</t>
  </si>
  <si>
    <t>110A26310</t>
  </si>
  <si>
    <t>19 RCS, Long Lever, Radial, Front</t>
  </si>
  <si>
    <t>110A26320</t>
  </si>
  <si>
    <t>15 RCS, Short Lever, Radial, Front</t>
  </si>
  <si>
    <t>110A26330</t>
  </si>
  <si>
    <t>15 RCS, Long Lever, Radial, Front</t>
  </si>
  <si>
    <t>110A26340</t>
  </si>
  <si>
    <t>17 RCS, Long Lever, Radial, Front</t>
  </si>
  <si>
    <t>110A26345</t>
  </si>
  <si>
    <t>14 RCS, Long Lever, Radial, Front</t>
  </si>
  <si>
    <t>110A89710</t>
  </si>
  <si>
    <t>19 RCS Brake 1" Handlebar, Radial, Front</t>
  </si>
  <si>
    <t>110A89730</t>
  </si>
  <si>
    <t>15 RCS Brake 1" Handlebar, Radial, Front</t>
  </si>
  <si>
    <t>110C74010</t>
  </si>
  <si>
    <t>19 RCS Corsa Corta, Long Lever, Radial, Front</t>
  </si>
  <si>
    <t>20475652</t>
  </si>
  <si>
    <t>Caliper, P430/34A Racing w/ 07BB1511, 40mm Mount Spacing</t>
  </si>
  <si>
    <t>Price Each (1)</t>
  </si>
  <si>
    <t>Left Fitment</t>
  </si>
  <si>
    <t>20475662</t>
  </si>
  <si>
    <t>Right Fitment</t>
  </si>
  <si>
    <t>220C78310</t>
  </si>
  <si>
    <t>Caliper Set, GP4-RS Kit, Radial Mount, Cast, 108mm Mount Spacing</t>
  </si>
  <si>
    <t>XA69510</t>
  </si>
  <si>
    <t>Caliper, P4.30/34 Supermotard, Radial Mount, 108mm Mount Spacing</t>
  </si>
  <si>
    <t>XA69511</t>
  </si>
  <si>
    <t>XA78910</t>
  </si>
  <si>
    <t>Caliper, P4.30/34 2 pcs, Radial Mount, 100mm Mount Spacing</t>
  </si>
  <si>
    <t>XA78911</t>
  </si>
  <si>
    <t>220B47310</t>
  </si>
  <si>
    <t>Caliper Set, .484 Kit Black Coating, Radial Mount, CNC, 100mm Mount Spacing</t>
  </si>
  <si>
    <t>220B47320</t>
  </si>
  <si>
    <t>Caliper Set, .484 Kit Black Coating, Radial Mount, CNC, 108mm Mount Spacing</t>
  </si>
  <si>
    <t>20A39710</t>
  </si>
  <si>
    <t>Caliper, M4, Left, Grey Titanium, Radial Mount, Cast, Monobloc, 108mm Mount Spacing</t>
  </si>
  <si>
    <t>20A39720</t>
  </si>
  <si>
    <t>Caliper, M4, Right, Grey Titanium, Radial Mount, Cast, Monobloc, 108mm Mount Spacing</t>
  </si>
  <si>
    <t>220A01610</t>
  </si>
  <si>
    <t xml:space="preserve">Caliper Set, HPK 2-Pin CNC 2 Piece Hard-Anodized, Radial Mount, CNC, 2-Piece, 108mm Mount Spacing </t>
  </si>
  <si>
    <t>220A16810</t>
  </si>
  <si>
    <t>Caliper Set, HPK 2-Pin CNC 2 Piece Hard-Anodized, Radial Mount, CNC, 100mm Mount Spacing</t>
  </si>
  <si>
    <t>120A44110</t>
  </si>
  <si>
    <t>Caliper, Rear Kit, Axial Mount, CNC, 84mm Mount Spacing, Rear, Hard Anodized</t>
  </si>
  <si>
    <t>Rear fitment only</t>
  </si>
  <si>
    <t>120A44130</t>
  </si>
  <si>
    <t>Caliper, Rear Kit, Axial Mount, CNC, 84mm Mount Spacing, Rear, Nickel</t>
  </si>
  <si>
    <t>120A44140</t>
  </si>
  <si>
    <t>Caliper, Rear Kit, Axial Mount, CNC, 84mm Mount Spacing, Rear, Black</t>
  </si>
  <si>
    <t>220B01010</t>
  </si>
  <si>
    <t>Caliper Set, GP4-RX Kit, Radial Mount, CNC, 108mm Mount Spacing, Nickel</t>
  </si>
  <si>
    <t>220B01020</t>
  </si>
  <si>
    <t>Caliper Set, GP4-RX Kit, Radial Mount, CNC, 100mm Mount Spacing, Nickel</t>
  </si>
  <si>
    <t>YA467 Race</t>
  </si>
  <si>
    <t>+9mm shaft length</t>
  </si>
  <si>
    <t>HC1 7024 D12 RADIAL M/C RH DOT</t>
  </si>
  <si>
    <t>HC1 7024 D15 RADIAL M/C RH DOT</t>
  </si>
  <si>
    <t>HC1 7024 D18 RADIAL M/C RH DOT</t>
  </si>
  <si>
    <t xml:space="preserve">Long or Short Lever </t>
  </si>
  <si>
    <t>Magura  USA</t>
  </si>
  <si>
    <t>Contact: Greg Reich</t>
  </si>
  <si>
    <t>email: greg@magurausa.com</t>
  </si>
  <si>
    <t>World Supersport 300 Permitted Modifications - Kawasaki Ninja 300 (NOT allowed for Ninja 400)</t>
  </si>
  <si>
    <t>Change hoses on throttle bodies and open idle control valve airways</t>
  </si>
  <si>
    <t>Doc: WSS600_ThrottleBody_V1.2_HONDA_EN</t>
  </si>
  <si>
    <t>Change hoses on throttle bodies, remove secondary butterflies and reset stepper</t>
  </si>
  <si>
    <t>Doc: WSS600_ThrottleBody_V1.31_KAWASAKI_EN</t>
  </si>
  <si>
    <t>Change hoses on throttle bodies, shim idle control stepper</t>
  </si>
  <si>
    <t>Doc: WSS600_ThrottleBody_V1.2_TR675WSS_EN</t>
  </si>
  <si>
    <t>Change hoses on throttle bodies</t>
  </si>
  <si>
    <t>Doc: WSS600_ThrottleBody_V1.2_YMER6xxx_EN</t>
  </si>
  <si>
    <t>21175-1540</t>
  </si>
  <si>
    <t>21175-1541 (kit)</t>
  </si>
  <si>
    <t>21175-1205 (kit)</t>
  </si>
  <si>
    <t>26031-2471 (ZXT02C)</t>
  </si>
  <si>
    <t>KAWASAKI ZX-10R - Jan 19</t>
  </si>
  <si>
    <t>KAWASAKI ZX-10R - Jan 11-15</t>
  </si>
  <si>
    <t>KAWASAKI ZX-10R - Jan 16-18</t>
  </si>
  <si>
    <t>BX4-8591A-70</t>
  </si>
  <si>
    <t>BX4-2590-70</t>
  </si>
  <si>
    <t>BX4-8591A-71</t>
  </si>
  <si>
    <t>2019 Kit</t>
  </si>
  <si>
    <t>YZF-R3</t>
  </si>
  <si>
    <t>5'' ADU TFT Colour Dashboard</t>
  </si>
  <si>
    <t>WSS300_A (MKE5)</t>
  </si>
  <si>
    <t>ECU Mectronik MKE5</t>
  </si>
  <si>
    <t>ACC_BPS_100_-3_DEL</t>
  </si>
  <si>
    <t>Brake Pressure Sensor</t>
  </si>
  <si>
    <t>100Bar, KA Sensors, -3 fluid interface, Delphi Connector</t>
  </si>
  <si>
    <t>ACC_SWCH_MAIN</t>
  </si>
  <si>
    <t>no maps available</t>
  </si>
  <si>
    <t>Notes F/ware</t>
  </si>
  <si>
    <t>0x3CD96E64</t>
  </si>
  <si>
    <t>Camshafts (2020&gt;)</t>
  </si>
  <si>
    <t>Double Effect Double Digital</t>
  </si>
  <si>
    <t>Double Effect Analogue</t>
  </si>
  <si>
    <t>Two connectors one extension, one compression</t>
  </si>
  <si>
    <t>QuickShift Push (or) Pull Sensor Kit</t>
  </si>
  <si>
    <t>Single analogue biased output, %v supply (12v option)</t>
  </si>
  <si>
    <t xml:space="preserve">The older machines will be excepted to race using the 2019 regulation through 2020. There will be no control electronics system produced for any of the models of this bike. </t>
  </si>
  <si>
    <t xml:space="preserve">The 2020 CBR500 is NOT homologated or legal to race at FIM events. </t>
  </si>
  <si>
    <t>14110-PTR-600</t>
  </si>
  <si>
    <t>14210-PTR-600</t>
  </si>
  <si>
    <t>Contact for camshafts: simonbuckmaster@gmail.com</t>
  </si>
  <si>
    <t>OEM Street Homologated</t>
  </si>
  <si>
    <t>Triumph Kit</t>
  </si>
  <si>
    <t>Gaskets MUST use standard base and head gaskets</t>
  </si>
  <si>
    <t>Must use electronics from 2017-2018 regulations</t>
  </si>
  <si>
    <t>Air funnel may be shortened by removing material and re-gluing (with no limit)</t>
  </si>
  <si>
    <t>With standard pistons and camshafts (mentioned above) then the following is approved:</t>
  </si>
  <si>
    <t>Permitted in 2019/2020: When using homologated OEM camshafts</t>
  </si>
  <si>
    <t>2C0-12171-73</t>
  </si>
  <si>
    <t>2C0-12181-71</t>
  </si>
  <si>
    <t>Fitting info</t>
  </si>
  <si>
    <t>YZF-R6</t>
  </si>
  <si>
    <t>(B-114-E-050119-0200_WSS20)</t>
  </si>
  <si>
    <t>B-117-E-050119-0202_MVF3_FIM_WSS20</t>
  </si>
  <si>
    <t>Woolich Racing</t>
  </si>
  <si>
    <t>Contact: Anthony Archer</t>
  </si>
  <si>
    <t>Email: northamerica@woolichracing.com</t>
  </si>
  <si>
    <t>www.woolichracing.com</t>
  </si>
  <si>
    <t>3D Printed Carbon Fiber</t>
  </si>
  <si>
    <r>
      <rPr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MotoAmerica Twins Cup Brake Systems</t>
    </r>
    <r>
      <rPr>
        <sz val="12"/>
        <color rgb="FFFF0000"/>
        <rFont val="Calibri"/>
        <family val="2"/>
        <scheme val="minor"/>
      </rPr>
      <t xml:space="preserve"> </t>
    </r>
  </si>
  <si>
    <t>ECU SW File Name</t>
  </si>
  <si>
    <t>2MS-H591A-00</t>
  </si>
  <si>
    <t>MotoAmerica Spec Yamaha R3 2MS-H591A-00</t>
  </si>
  <si>
    <t>Software found in "Third Party ECU Images"No other software may be used.</t>
  </si>
  <si>
    <t>2018-2020 Yamaha YZF-R3</t>
  </si>
  <si>
    <t xml:space="preserve">2MS-H591A-01 </t>
  </si>
  <si>
    <t>MotoAmerica Spec Yamaha R3 2MS-H591A-01</t>
  </si>
  <si>
    <t>MotoAmerica Spec Kawasaki 400</t>
  </si>
  <si>
    <t>Software found in "Third Party ECU Images", No other software may be used.</t>
  </si>
  <si>
    <t>*Optional system for 2020 MotoAmerica Junior Cup</t>
  </si>
  <si>
    <t>The standard chassis brace (and airbox mount) MUST be used and securely bolted to the chassis, the wire hooks may be removed from it</t>
  </si>
  <si>
    <t>XA2MXS12A05R0KN1</t>
  </si>
  <si>
    <t>XA2MXS12A05R0KN</t>
  </si>
  <si>
    <t>MXK10 4th gen  - ZX-10R Specific (2011-2015)</t>
  </si>
  <si>
    <t>MXK10 5th gen  - ZX-10R Specific (2016 on)</t>
  </si>
  <si>
    <t>X47SOLO2DL020</t>
  </si>
  <si>
    <t>Solo 2 DL</t>
  </si>
  <si>
    <t xml:space="preserve">Ac Adaptor, Mounts, power Cables, </t>
  </si>
  <si>
    <t>Moulded Lever Guards 2020 update</t>
  </si>
  <si>
    <t>Plastic - extremely stiff - Doglegged design</t>
  </si>
  <si>
    <t xml:space="preserve">Also the following YEC harness parts:                         okay till and inc 2020 (BN6-F2590-7000)                        from 2021 (008-H2590-20)  </t>
  </si>
  <si>
    <t>2019 Specification (not 2020 legal):</t>
  </si>
  <si>
    <t>The standard side chassis plates MUST be used and attached securely, left rearsets may use one additional mounting point NO more will be allowed</t>
  </si>
  <si>
    <t>Team HRC</t>
  </si>
  <si>
    <t>paolo.marchetti@provecracing.com</t>
  </si>
  <si>
    <t>Paolo Marchetti</t>
  </si>
  <si>
    <t>Corsaro-S</t>
  </si>
  <si>
    <t>Direct connection to CAN bus (not requiring WID module)</t>
  </si>
  <si>
    <t>Also kits 18023, 18024, NEW PRICE 2016 *1</t>
  </si>
  <si>
    <t>Also USB option *1</t>
  </si>
  <si>
    <t>*1 Pro Logging allowed as equivalent to software license</t>
  </si>
  <si>
    <t>*1</t>
  </si>
  <si>
    <t>KA745A</t>
  </si>
  <si>
    <t>Updated for 2020</t>
  </si>
  <si>
    <t>KT303</t>
  </si>
  <si>
    <t>S46 Type</t>
  </si>
  <si>
    <t>YA967</t>
  </si>
  <si>
    <t>F04_SBK_2020</t>
  </si>
  <si>
    <t>US Contact: Mike Himmelsbach</t>
  </si>
  <si>
    <t>No longer available - legal through end of 2020</t>
  </si>
  <si>
    <t>FGR250A</t>
  </si>
  <si>
    <t>43mm</t>
  </si>
  <si>
    <t>Value Fork</t>
  </si>
  <si>
    <t>R_12250_E_FIM</t>
  </si>
  <si>
    <t>Fork SBK FIM 2020</t>
  </si>
  <si>
    <t>RVP50 FIM 2020</t>
  </si>
  <si>
    <t>16mm shaft</t>
  </si>
  <si>
    <t>Email:  mike.himmelsbach@ohlinsusa.com</t>
  </si>
  <si>
    <t>one and two piece designs approved - USA</t>
  </si>
  <si>
    <t>800B8977, 007BDC419</t>
  </si>
  <si>
    <t>HRC Kit</t>
  </si>
  <si>
    <t>Lightweight ACG and Crankcase Vacuum Pump</t>
  </si>
  <si>
    <t>Race Generator (and Vacuum Pump), Added 22-09-20</t>
  </si>
  <si>
    <t>Contact for camshafts: Paolo Marchetti (KRA) &lt;paolo.marchetti@provecracing.com&gt;</t>
  </si>
  <si>
    <t>Inlet Restrictor must be fitted between the inlet manifold and cylinder head - see picture - it will be supplied by the FIM - and has an area equivalent to 30mm diameter circle. No alternative part .may be used. NO sealant or other material may be used to 'flow' or 'streamline' the restrictor</t>
  </si>
  <si>
    <r>
      <t>Minimum squish - NO cylinder, crankcase or head skimming/grinding allowed under any circumstance</t>
    </r>
    <r>
      <rPr>
        <b/>
        <u/>
        <sz val="11"/>
        <color rgb="FFFF0000"/>
        <rFont val="Calibri"/>
        <family val="2"/>
        <scheme val="minor"/>
      </rPr>
      <t xml:space="preserve"> (no 'repairs')</t>
    </r>
  </si>
  <si>
    <t>46mm Inner, 25mm FGRR sealed cartridge</t>
  </si>
  <si>
    <t>World Supersport 300</t>
  </si>
  <si>
    <t>World Supersport 300 Number Plate Colours</t>
  </si>
  <si>
    <t>TPMS Systems</t>
  </si>
  <si>
    <t xml:space="preserve">2D Datalogging </t>
  </si>
  <si>
    <t>BC-TMS_LD_xxx</t>
  </si>
  <si>
    <t>Using 'MotoGP' Firmware only configured according to X2 RF System documents</t>
  </si>
  <si>
    <t>TPMS System</t>
  </si>
  <si>
    <t>Set to FIM 2021 Setting only</t>
  </si>
  <si>
    <r>
      <t xml:space="preserve">25mm Cartridge </t>
    </r>
    <r>
      <rPr>
        <b/>
        <sz val="11"/>
        <color theme="1"/>
        <rFont val="Arial"/>
        <family val="2"/>
      </rPr>
      <t>OUTDATED NOT LEGAL</t>
    </r>
  </si>
  <si>
    <t>Email: t.kuhn@suter-industries.ch</t>
  </si>
  <si>
    <t>https://suterproducts.com/</t>
  </si>
  <si>
    <r>
      <rPr>
        <b/>
        <sz val="10"/>
        <color rgb="FF00B0F0"/>
        <rFont val="Arial Unicode MS"/>
      </rPr>
      <t>S</t>
    </r>
    <r>
      <rPr>
        <b/>
        <sz val="10"/>
        <color theme="0"/>
        <rFont val="Arial Unicode MS"/>
        <family val="2"/>
      </rPr>
      <t>uter Products</t>
    </r>
  </si>
  <si>
    <t>Contact: +41 (0)52 397 10 75</t>
  </si>
  <si>
    <t>004-12003</t>
  </si>
  <si>
    <t>004-14008</t>
  </si>
  <si>
    <t>004-16002</t>
  </si>
  <si>
    <t>004-36003</t>
  </si>
  <si>
    <t>004-46002</t>
  </si>
  <si>
    <t>004-48002</t>
  </si>
  <si>
    <t>Clutch Honda CBR600RR (MY03-16)</t>
  </si>
  <si>
    <t>Clutch Yamaha R6 (MY06-21)</t>
  </si>
  <si>
    <t>Clutch Suzuki GSXR-600 (MY06-21)</t>
  </si>
  <si>
    <t xml:space="preserve">Clutch MV Agusta F3 (MY13-20) </t>
  </si>
  <si>
    <t>Clutch Kawasaki ZX-6R (MY05-20)</t>
  </si>
  <si>
    <t xml:space="preserve">Clutch Triumph 675R </t>
  </si>
  <si>
    <t>Contact directly for racer licence holder pricing.</t>
  </si>
  <si>
    <t>Year</t>
  </si>
  <si>
    <t>Eligble Parts for Competition: Contents</t>
  </si>
  <si>
    <t>Eligible Parts for Competition</t>
  </si>
  <si>
    <t xml:space="preserve">Base gasket may be omitted </t>
  </si>
  <si>
    <t>Eligible QuickShifters WSS300 Only - For 2017 and 2018 Regulations*  for World Supersport 300 - List 2018</t>
  </si>
  <si>
    <t>Eligible World Supersport 300 Control Electronics for World Supersport 300 - List</t>
  </si>
  <si>
    <t>Eligible World Supersport 600 Allowed Electronics for World Supersport - List</t>
  </si>
  <si>
    <t>Eligible World Supersport Control ECU for World Supersport - List</t>
  </si>
  <si>
    <t>Eligible World Supersport 300 Control Electronics System - KTM RC390 and RC390R 2018&gt; (Ride by Wire) for World Supersport 300 - List</t>
  </si>
  <si>
    <t>Eligible World Supersport 300 Control Electronics System - Kawasaki EX400 (Ninja 400) for World Supersport 300 - List</t>
  </si>
  <si>
    <t>Eligible World Supersport 300 Control Electronics System - Yamaha R3 (ABS, 2018&gt;) for World Supersport 300 - List</t>
  </si>
  <si>
    <t>Eligible Superbike Kit Systems for Superbike - List</t>
  </si>
  <si>
    <t>Eligible TPMS System for World Superbike and World Superport - List 2021</t>
  </si>
  <si>
    <t>Eligible Suspension for Superbike World Championship - List</t>
  </si>
  <si>
    <t>Eligible Brake Components for Superbike World Championship - List</t>
  </si>
  <si>
    <t>Eligible Quick Break Systems for Superbike World Championship - List</t>
  </si>
  <si>
    <t>Eligible QuickShifters for World Supersport - List</t>
  </si>
  <si>
    <t>Eligible Engine Covers and Brake Protection for All World Championship Classes - List</t>
  </si>
  <si>
    <t>Eligible Engline Covers and Brake Protection for All MotoAmerica Classes - List</t>
  </si>
  <si>
    <t>Eligible Modifications to Kawasaki Ninja 400 for World Supersport 300 Championship - List</t>
  </si>
  <si>
    <t>Eligible Stock 600 Clutches For Various Stock 600 Championships - List</t>
  </si>
  <si>
    <t>Eligible Modifications to Honda CBR500-R for World Superport 300 Championship - List Till 2019</t>
  </si>
  <si>
    <t>Eligible Modifications to Yamaha YZF-R3 for World Superport 300 Championship - List</t>
  </si>
  <si>
    <t>Eligible Parts for World Superbikes, MotoAmerica Superbikes</t>
  </si>
  <si>
    <t>Eligible Parts for Superstock 600 (and 2016 - 2018 WSS)</t>
  </si>
  <si>
    <t>Eligible Parts for Superstock 1000, EWC Superstock, National Series, MotoAmerica</t>
  </si>
  <si>
    <t>Eligible Parts for World Supersport Control Electronics System Supersport and Supersport 300, MotoAmerica Junior Cup, MotoAmerica Supersport</t>
  </si>
  <si>
    <t>Eligible Parts forMotoAmerica Twins Cup</t>
  </si>
  <si>
    <t>Eligible Parts forWorld Supersport, European Superstock, MotoAmerica Supersport, MotoAmerica Stock 1000, MotoAmerica Twins</t>
  </si>
  <si>
    <t>Eligible Parts for World Supersport 300, MotoAmerica Junior Cup, British Junior Supersport</t>
  </si>
  <si>
    <t>Eligible Parts for MotoAmerica Twins Cup</t>
  </si>
  <si>
    <t>Eligible Parts for World Supersport, European Superstock, MotoAmerica Supersport, MotoAmerica Superstock, 2019 WSS300 Control System</t>
  </si>
  <si>
    <t>Eligible Parts for World Superbike, World Supersport</t>
  </si>
  <si>
    <t>Eligible Parts for World Supersport 300 (2017 and 2018 regulations), MotoAmerica Junior Cup (2020 regulations)</t>
  </si>
  <si>
    <t>Eligible Parts for World Supersport, MotoAmerica Supersport, MotoAmerica Stock 1000</t>
  </si>
  <si>
    <t>Eligible Parts for World Supersport, European Superstock, MotoAmerica Supersport, MotoAmerica Stock 1000, MotoAmerica Twins</t>
  </si>
  <si>
    <t>Eligible Parts for World Superbikes</t>
  </si>
  <si>
    <t>Eligible Parts forEuropean Superstock 1000</t>
  </si>
  <si>
    <t>Eligible Parts forWorld Superbikes</t>
  </si>
  <si>
    <t>Superstock 1000 Eligible Wheels</t>
  </si>
  <si>
    <t>Twins Cup Eligible electronics</t>
  </si>
  <si>
    <t>For WSS Teams</t>
  </si>
  <si>
    <t>Eligible Loggers for World Superpsort 300</t>
  </si>
  <si>
    <t>Eligible Data Loggers for Various</t>
  </si>
  <si>
    <t>Cooling duct inside fiaring to cool throttle body and mouting area</t>
  </si>
  <si>
    <t>REX-120</t>
  </si>
  <si>
    <t>≥ 1.20.15</t>
  </si>
  <si>
    <t>tomonori_sato@jp.honda</t>
  </si>
  <si>
    <t>XB0B1M0</t>
  </si>
  <si>
    <t>caliper EVO2+BOOSTED+STD BLEEDER</t>
  </si>
  <si>
    <t>XB0B1M1</t>
  </si>
  <si>
    <t>XB0B1L0</t>
  </si>
  <si>
    <t>caliper EVO2+BLEEDING VALVES+ANTIDRAG+BOOSTED</t>
  </si>
  <si>
    <t>XB0B1L1</t>
  </si>
  <si>
    <t>XB0B1K0</t>
  </si>
  <si>
    <t>caliper EVO2+ STD BLEEDING+ANTIDRAG+BOOSTED</t>
  </si>
  <si>
    <t>XB0B1K1</t>
  </si>
  <si>
    <t>caliper EVO2 + STD BLEEDING+ANTIDRAG+BOOSTED</t>
  </si>
  <si>
    <t>XB0B1R0</t>
  </si>
  <si>
    <t>caliper EVO2 + BLEEDING VALVES + AKB</t>
  </si>
  <si>
    <t>XB0B1R1</t>
  </si>
  <si>
    <t>caliper EVO2 +BLEEDING VALVES +AKB</t>
  </si>
  <si>
    <t>XC09110</t>
  </si>
  <si>
    <t>Caliper 2021-BLEEDING VALVES+AD+BOOSTED</t>
  </si>
  <si>
    <t>XC09111</t>
  </si>
  <si>
    <t>XC09120</t>
  </si>
  <si>
    <t>Caliper 2021-BLEEDING VALVES+BOOSTED-NO ANTIDRAG</t>
  </si>
  <si>
    <t>XC09121</t>
  </si>
  <si>
    <t>Caliper 2021-BLEEDING VALVES+ BOOSTED-NO ANTIDRAG</t>
  </si>
  <si>
    <t>XC09130</t>
  </si>
  <si>
    <t>Caliper 2021-BLEEDING VALVES+BOOSTED-ANTIDRAG-+ Supercooling pots</t>
  </si>
  <si>
    <t>XC09131</t>
  </si>
  <si>
    <t>XC09140</t>
  </si>
  <si>
    <t>Caliper 2021-BLEEDING VALVES+BOOSTED- No antidrag+ Supercooling pots</t>
  </si>
  <si>
    <t>XC09141</t>
  </si>
  <si>
    <t>Caliper 2021-BLEEDING VALVES+ BOOSTED-No antidrag+Supercooling pots</t>
  </si>
  <si>
    <t>XC09150</t>
  </si>
  <si>
    <t>Caliper 2021- Jolly to be defined</t>
  </si>
  <si>
    <t>XC09151</t>
  </si>
  <si>
    <t>Caliper 2021 -Jolly to be defined</t>
  </si>
  <si>
    <t>XC09160</t>
  </si>
  <si>
    <t>Caliper 2021+ Jolly to be defined</t>
  </si>
  <si>
    <t>XC09161</t>
  </si>
  <si>
    <t>Caliper 2021+Jolly to be defined</t>
  </si>
  <si>
    <t xml:space="preserve"> std 2018 + buy kit 2</t>
  </si>
  <si>
    <t>std 2018 + buy kit 1+buy quick male valves (*)</t>
  </si>
  <si>
    <t>std 2021 + kit 3</t>
  </si>
  <si>
    <t>std 2021 +kit 3+kit 4</t>
  </si>
  <si>
    <t>std 2021 + kit 4</t>
  </si>
  <si>
    <t>Racer Price</t>
  </si>
  <si>
    <t>KIT 2 BOOSTED ( 1 caliper )</t>
  </si>
  <si>
    <t>XC091XY</t>
  </si>
  <si>
    <t>KIT 4  SUPERCOOLING POT</t>
  </si>
  <si>
    <t>Exceeds limit</t>
  </si>
  <si>
    <t>XA7G750</t>
  </si>
  <si>
    <t>master cylinder</t>
  </si>
  <si>
    <t>XA7G755</t>
  </si>
  <si>
    <t>XA7G7D0</t>
  </si>
  <si>
    <t>XA7G7G0</t>
  </si>
  <si>
    <t>master cylinder subseeded to XA7G710</t>
  </si>
  <si>
    <t>XR01171</t>
  </si>
  <si>
    <t>XR01170</t>
  </si>
  <si>
    <t>XA7G740</t>
  </si>
  <si>
    <t>XA7G7N0</t>
  </si>
  <si>
    <t>XA7G7L0</t>
  </si>
  <si>
    <t>XA7G7MA</t>
  </si>
  <si>
    <t>XA7G7K0</t>
  </si>
  <si>
    <t>XA7G7FA</t>
  </si>
  <si>
    <t>XA7G7GA</t>
  </si>
  <si>
    <t>XA7G7E0</t>
  </si>
  <si>
    <t>XA7G7HA</t>
  </si>
  <si>
    <t>XA7G7HR</t>
  </si>
  <si>
    <t>XA7G7JA</t>
  </si>
  <si>
    <t>XA7G7PA</t>
  </si>
  <si>
    <t>XA7G7QA</t>
  </si>
  <si>
    <t>XA7G7X0</t>
  </si>
  <si>
    <t>XA7G7V0</t>
  </si>
  <si>
    <t>XA7G7Y0</t>
  </si>
  <si>
    <t>Disc Ø328 Various PCD/offset/thickness</t>
  </si>
  <si>
    <t>Disc Ø336 Various PCD/offset/thickness</t>
  </si>
  <si>
    <t>Disc Ø338,5 Various PCD/offset/thickness</t>
  </si>
  <si>
    <t xml:space="preserve">Disc Ø320 Disc with bobbins Various PCD/offset/thickness </t>
  </si>
  <si>
    <t>Eligible Modifications to Yamaha YZF-R3 for MotoAmerica Junior Supersport Championship - List</t>
  </si>
  <si>
    <t>From and including 2021 Round 1 Road Atlanta the following will apply:</t>
  </si>
  <si>
    <t>Yamaha YZF-R3 and YZF-R3A may be equipped with the GYTR engine kit B7P-RACE3-19-00. Contact Tom Halverson at tom_halverson@yamaha-motor.com to order.</t>
  </si>
  <si>
    <t>Yamaha YZF-R3 and YZF-R3A may be equipped with an approved overbore kit.</t>
  </si>
  <si>
    <t>Approved Piston</t>
  </si>
  <si>
    <t>Spears Enterprises High Compression Piston kit SKU SP01-320. Contact Spears Enterprises at Spears Enterprises / Spears Racing World Headquarters to orde</t>
  </si>
  <si>
    <t>Approved Overbore Kit</t>
  </si>
  <si>
    <t xml:space="preserve">Spears Enterprises 2mm overbore Piston kit SKU SP12-320. Contact Spears Enterprises at Spears Enterprises / Spears Racing World Headquarters to order. </t>
  </si>
  <si>
    <t>If Spears SP12-320 approved Engine spec is used the following regulations will apply.</t>
  </si>
  <si>
    <t>1 Either Homologated Velocity Stacks or Velocity stacks included in Spears kit SKU SP12-320 Must be used.  (example; GYTR Velocity stacks would not be legal if engine kit SKUSP12-320 is used)</t>
  </si>
  <si>
    <t>2 The camshaft(s) must be the originally fitted and homologated part with no modification allowed. (example; GYTR camshafts would not be legal if engine kit SKUSP12-320 is used)</t>
  </si>
  <si>
    <t>Yamaha YZF-R3 and YZF-R3A with or without the GYTR engine kit may be equipped with an approved piston.</t>
  </si>
  <si>
    <t>WSBK 20 KIT Fork (Left/Right Leg)</t>
  </si>
  <si>
    <t>T6041-01C/02C-0_-10</t>
  </si>
  <si>
    <t>T6391-01C/02C-0_-10</t>
  </si>
  <si>
    <t>T6521-01C/02C-0_-00</t>
  </si>
  <si>
    <t>CBR1000RR-R</t>
  </si>
  <si>
    <t>T5051-0S3-0_-00</t>
  </si>
  <si>
    <t>T6531-0S3-0_-00</t>
  </si>
  <si>
    <t>Triumph Street Triple 765RS</t>
  </si>
  <si>
    <t>Aprilia RSV4 RR/RF 1/17</t>
  </si>
  <si>
    <t>BMW M1000RR 2/21</t>
  </si>
  <si>
    <t>Honda CBR1000RR-R (inc SP) (SC82) 1/20</t>
  </si>
  <si>
    <t>Kawasaki ZX10R/RR/SE 2/21</t>
  </si>
  <si>
    <t>Suzuki GSXR1000 L7 1/17</t>
  </si>
  <si>
    <t>Yamaha YZF-R1 /M 10/19</t>
  </si>
  <si>
    <t>T6042-006-0_-10</t>
  </si>
  <si>
    <t>T6392-006-0_-10</t>
  </si>
  <si>
    <t>T6392-006-0_-00</t>
  </si>
  <si>
    <t>T6522-006-0_-00</t>
  </si>
  <si>
    <t>Panigale V4R 2020</t>
  </si>
  <si>
    <t>Panigale V4R 2019</t>
  </si>
  <si>
    <t>BPF Race</t>
  </si>
  <si>
    <t>Twin Chamber Race</t>
  </si>
  <si>
    <t>T5052-009-ZA-T180</t>
  </si>
  <si>
    <t>T5752-006-0_-00</t>
  </si>
  <si>
    <t>Single Tube Race</t>
  </si>
  <si>
    <t>BFRC-Lite Race</t>
  </si>
  <si>
    <t>WSBK 2020</t>
  </si>
  <si>
    <t>CBR1000RR-R 2020</t>
  </si>
  <si>
    <t>ZX-10RR 2020</t>
  </si>
  <si>
    <t>ZX-10RR 2019</t>
  </si>
  <si>
    <t>WSBK 21 KIT Fork (Left/Right Leg)</t>
  </si>
  <si>
    <t>T6661-01C/02C-0_00</t>
  </si>
  <si>
    <t>ZX-10RR 2021</t>
  </si>
  <si>
    <t>Panigale V4R 2021</t>
  </si>
  <si>
    <t>T6391-01C/02C-0_-20</t>
  </si>
  <si>
    <t>T6662-006-0_-00</t>
  </si>
  <si>
    <t>WSBK 2021</t>
  </si>
  <si>
    <t>T6392-006-0_-20</t>
  </si>
  <si>
    <t>T6621-0S3-0_00</t>
  </si>
  <si>
    <t>SFF-CA</t>
  </si>
  <si>
    <t>T6622-0S3-0_-00</t>
  </si>
  <si>
    <t>BFRC-Lite</t>
  </si>
  <si>
    <t>No preload adjuster</t>
  </si>
  <si>
    <t>No</t>
  </si>
  <si>
    <t>Contact: Damiano Evangelisti</t>
  </si>
  <si>
    <t>Various cartridges available, C11, C06, C11</t>
  </si>
  <si>
    <t>160-***-***-***</t>
  </si>
  <si>
    <t>FF KTR-5 TRDS 54.50/58x770mm lg</t>
  </si>
  <si>
    <t>Through rod fork</t>
  </si>
  <si>
    <t>TRDS Replacement Cartridge</t>
  </si>
  <si>
    <t>260-***-***-***</t>
  </si>
  <si>
    <t>TRDS</t>
  </si>
  <si>
    <t>Through Rod RCU Shock</t>
  </si>
  <si>
    <t>Suzuki GSXR1000(R) L7 1/19</t>
  </si>
  <si>
    <t>no more in production but still in use</t>
  </si>
  <si>
    <t>xxxxxECH29V1</t>
  </si>
  <si>
    <t xml:space="preserve">xxxxxECHA9 </t>
  </si>
  <si>
    <t>xxxxxECHA9V1</t>
  </si>
  <si>
    <t>xxxxxERH09</t>
  </si>
  <si>
    <t>xxxxxERH09V1</t>
  </si>
  <si>
    <t>xxxxxERHA9</t>
  </si>
  <si>
    <t>xxxxxERHA9V1</t>
  </si>
  <si>
    <t xml:space="preserve">xxxxxEBH09 </t>
  </si>
  <si>
    <t>xxxxxEBH09V1</t>
  </si>
  <si>
    <t xml:space="preserve">xxxxxEBH59 </t>
  </si>
  <si>
    <t>xxxxxEBH59V1</t>
  </si>
  <si>
    <t>xxxxxEBH50WOV1</t>
  </si>
  <si>
    <t>xxxxxEBH00WO</t>
  </si>
  <si>
    <t>xxxxxEBH00WOV1</t>
  </si>
  <si>
    <t>xxxxxEBH50WO</t>
  </si>
  <si>
    <t>xxxxxXXFB1</t>
  </si>
  <si>
    <t>xxxxxXXF31V2</t>
  </si>
  <si>
    <t>xxxxxXXF31V2 Custom</t>
  </si>
  <si>
    <t>xxxxxXXF31</t>
  </si>
  <si>
    <t>xxxxxXXF11</t>
  </si>
  <si>
    <t>xxxxxXXT11</t>
  </si>
  <si>
    <t>Shock Manual Preload</t>
  </si>
  <si>
    <t>xxxxxXXZB1</t>
  </si>
  <si>
    <t>xxxxxXXZ31</t>
  </si>
  <si>
    <t>xxxxXZ31V2</t>
  </si>
  <si>
    <t>na</t>
  </si>
  <si>
    <t xml:space="preserve">FC016RRH04 </t>
  </si>
  <si>
    <t>FC019RRH04</t>
  </si>
  <si>
    <t xml:space="preserve">FC015HDH04 </t>
  </si>
  <si>
    <t xml:space="preserve">FC026HDH04 </t>
  </si>
  <si>
    <t>No longer produced but supported</t>
  </si>
  <si>
    <t>Shock Manual preload</t>
  </si>
  <si>
    <t>XXT71</t>
  </si>
  <si>
    <t>Shock Manual preload longer than original</t>
  </si>
  <si>
    <t>XXZ31</t>
  </si>
  <si>
    <t>No longer produced</t>
  </si>
  <si>
    <t>KT003XXT71</t>
  </si>
  <si>
    <t>Y0150XXT71</t>
  </si>
  <si>
    <t>480-C00-91Z</t>
  </si>
  <si>
    <t>480-C10-91Z</t>
  </si>
  <si>
    <t>480-C00-92B</t>
  </si>
  <si>
    <t>480-C10-92B</t>
  </si>
  <si>
    <t>480-C00-929</t>
  </si>
  <si>
    <t>480-C10-929</t>
  </si>
  <si>
    <t>460-C00-91Y</t>
  </si>
  <si>
    <t>460-C10-91Y</t>
  </si>
  <si>
    <t>173-M00-968</t>
  </si>
  <si>
    <t>Front Master Cylinder 2021</t>
  </si>
  <si>
    <t xml:space="preserve">17 Type </t>
  </si>
  <si>
    <t>19 Type</t>
  </si>
  <si>
    <t>FDH01SSU</t>
  </si>
  <si>
    <t>Disk 340mm</t>
  </si>
  <si>
    <t>FDH02SSU</t>
  </si>
  <si>
    <t>FDH03SSU</t>
  </si>
  <si>
    <t>Disk 335mm</t>
  </si>
  <si>
    <t>Disk 330mm</t>
  </si>
  <si>
    <t>480-C00-91L</t>
  </si>
  <si>
    <t>480-C10-91L</t>
  </si>
  <si>
    <t>460-C00-91M</t>
  </si>
  <si>
    <t>460-C10-91M</t>
  </si>
  <si>
    <t>2020 S902</t>
  </si>
  <si>
    <t>2019 S901</t>
  </si>
  <si>
    <t>2020 S901</t>
  </si>
  <si>
    <t>480-C00-91N</t>
  </si>
  <si>
    <t>480-C10-91N</t>
  </si>
  <si>
    <t>2020 S903</t>
  </si>
  <si>
    <t>338-C94-90Z/912</t>
  </si>
  <si>
    <t>338-C94-913/914</t>
  </si>
  <si>
    <t>338-C94-91B/91C</t>
  </si>
  <si>
    <t>338-C94-919/91A</t>
  </si>
  <si>
    <t>338-C94-917/918</t>
  </si>
  <si>
    <t>338-C94-915/916</t>
  </si>
  <si>
    <t>Disk 335mm (7.5mm) Type A</t>
  </si>
  <si>
    <t>Disk 335mm (7.0mm) Type A</t>
  </si>
  <si>
    <t>Disk 335mm (6.5mm) Type A</t>
  </si>
  <si>
    <t>Disk 335mm (7.5mm) Type B</t>
  </si>
  <si>
    <t>Disk 335mm (7.0mm) Type B</t>
  </si>
  <si>
    <t>Disk 335mm (6.5mm) Type B</t>
  </si>
  <si>
    <t>338-C94-919/91P</t>
  </si>
  <si>
    <t>338-C94-91Q/91R</t>
  </si>
  <si>
    <t>Disk 325mm (6.5mm)</t>
  </si>
  <si>
    <t>Disk 320mm (6.0mm)</t>
  </si>
  <si>
    <t>193-M00-94X</t>
  </si>
  <si>
    <t>193-M00-94v</t>
  </si>
  <si>
    <t>193-M00-94W</t>
  </si>
  <si>
    <t>Front Master Cylinder 2020</t>
  </si>
  <si>
    <t>173-M00-95G</t>
  </si>
  <si>
    <t>173-M00-95S</t>
  </si>
  <si>
    <t>173-M00-95H</t>
  </si>
  <si>
    <t>193-M00-959</t>
  </si>
  <si>
    <t>Hitachi Astemo(Nissin)</t>
  </si>
  <si>
    <t>Fuel injector used is the Brazilian homologated part</t>
  </si>
  <si>
    <t>Cylinder NiCasil coating</t>
  </si>
  <si>
    <t>0x8677143E</t>
  </si>
  <si>
    <t>ZX400_4</t>
  </si>
  <si>
    <t>FIM Options</t>
  </si>
  <si>
    <t>0x00000004</t>
  </si>
  <si>
    <t>0x85454CBA</t>
  </si>
  <si>
    <t>0x01B5DE55</t>
  </si>
  <si>
    <t>0xA400F451</t>
  </si>
  <si>
    <t>0xFAEBF9C2</t>
  </si>
  <si>
    <t>YR3EU3_1</t>
  </si>
  <si>
    <t>YR3EU4_1</t>
  </si>
  <si>
    <t>RC390_1</t>
  </si>
  <si>
    <t>0x00000006</t>
  </si>
  <si>
    <t>0x00000007</t>
  </si>
  <si>
    <t>0x2D6E1E81</t>
  </si>
  <si>
    <t>0xFF82891E</t>
  </si>
  <si>
    <t>0x29C28EF0</t>
  </si>
  <si>
    <t>0xEA95D522</t>
  </si>
  <si>
    <t>0x5D3C5708</t>
  </si>
  <si>
    <t>0x167F7103</t>
  </si>
  <si>
    <t>0x387A4AC4</t>
  </si>
  <si>
    <t>0x8A9770B7</t>
  </si>
  <si>
    <t>0xD748B914</t>
  </si>
  <si>
    <t>0x7A8F97DB</t>
  </si>
  <si>
    <t>0x08B808B3</t>
  </si>
  <si>
    <t>0xB92A2B89</t>
  </si>
  <si>
    <t>Galespeed</t>
  </si>
  <si>
    <t>GS-VRC17A-17BS</t>
  </si>
  <si>
    <t>Brake Master Cylinder - (VRC)</t>
  </si>
  <si>
    <t>GS-VRE19A-17BS</t>
  </si>
  <si>
    <t>Brake Master Cylinder (VRE) *</t>
  </si>
  <si>
    <t>GS-VRE19A-19BS</t>
  </si>
  <si>
    <t>W-WCY-06R6-27</t>
  </si>
  <si>
    <t>Gale Speed Master Cylinder 16m</t>
  </si>
  <si>
    <t>W-WCY-06R6-28</t>
  </si>
  <si>
    <t>Gale Speed Master Cylinder 17m</t>
  </si>
  <si>
    <t>W-WCY-06R6-30</t>
  </si>
  <si>
    <t>Gale Speed Master Cylinder 19m</t>
  </si>
  <si>
    <t>W-WCY-15R3-02</t>
  </si>
  <si>
    <t>Galespeec Master Cycliner 14m</t>
  </si>
  <si>
    <t>YR3EU4_2</t>
  </si>
  <si>
    <t>0x3A4FF07E</t>
  </si>
  <si>
    <t>Engine Specification:</t>
  </si>
  <si>
    <r>
      <rPr>
        <b/>
        <sz val="11"/>
        <color theme="1"/>
        <rFont val="Calibri"/>
        <family val="2"/>
        <scheme val="minor"/>
      </rPr>
      <t>Either</t>
    </r>
    <r>
      <rPr>
        <sz val="11"/>
        <color theme="1"/>
        <rFont val="Calibri"/>
        <family val="2"/>
        <scheme val="minor"/>
      </rPr>
      <t xml:space="preserve"> GYTR kit may be used or 19/20 spec, no mixing</t>
    </r>
  </si>
  <si>
    <t>B7P-H2540-GYTR</t>
  </si>
  <si>
    <t>Gear Position Sensor Assy</t>
  </si>
  <si>
    <t>1 (optional)</t>
  </si>
  <si>
    <t>With GYTR Kit, then optional Gear position sensor (from Rd03 Misano 2021)</t>
  </si>
  <si>
    <t>GYTR Kit:</t>
  </si>
  <si>
    <r>
      <rPr>
        <b/>
        <sz val="20"/>
        <color rgb="FFFF0000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the following OEM cams may be used:</t>
    </r>
  </si>
  <si>
    <t xml:space="preserve">Gasket 2 Cylinder 0.1mm* </t>
  </si>
  <si>
    <t>Explosion Supression Systems for Fuel Tanks</t>
  </si>
  <si>
    <t>Explosion supression systems for Fuel Tanks</t>
  </si>
  <si>
    <t>Explosafe and other commercial names</t>
  </si>
  <si>
    <t>Explostop</t>
  </si>
  <si>
    <t xml:space="preserve">This list is not exhaustive - these are examples of recognisd solutions. </t>
  </si>
  <si>
    <t>Note:</t>
  </si>
  <si>
    <t>SoloEngineering</t>
  </si>
  <si>
    <t>SEN_QS_1000_FF</t>
  </si>
  <si>
    <t>Mectronik</t>
  </si>
  <si>
    <t>Load Cell</t>
  </si>
  <si>
    <t>QuickShifter Output to ECU only</t>
  </si>
  <si>
    <t>SEN GSS143</t>
  </si>
  <si>
    <t>AVIO Race</t>
  </si>
  <si>
    <t>AR006</t>
  </si>
  <si>
    <t>Variable Load Cell</t>
  </si>
  <si>
    <t>LIST OF HOMOLOGATED ECU AND WIRING HARNESS' SUPERSTOCK 600 (USED FOR SUPERSPORT WHERE MANUFACTURER 'KIT' ECU'S ARE APPROVED)</t>
  </si>
  <si>
    <t>Lightweigh Race ACG (update 22-09-20)</t>
  </si>
  <si>
    <t>World Supersport permitted modifications list 2019:</t>
  </si>
  <si>
    <t>World Supersport permitted modifications list 2020:</t>
  </si>
  <si>
    <t>Old Machine Only</t>
  </si>
  <si>
    <t>Velocity Stacks</t>
  </si>
  <si>
    <t>Camshaft Supplier</t>
  </si>
  <si>
    <t>GYTR</t>
  </si>
  <si>
    <t xml:space="preserve">F3 675 RR </t>
  </si>
  <si>
    <t>Next Generation</t>
  </si>
  <si>
    <t>Supersport</t>
  </si>
  <si>
    <t>PTR</t>
  </si>
  <si>
    <t xml:space="preserve">Honda </t>
  </si>
  <si>
    <t>CBR600RRD(PC40)</t>
  </si>
  <si>
    <t>CBR600RR (MC51)</t>
  </si>
  <si>
    <t xml:space="preserve">F3 800 RR </t>
  </si>
  <si>
    <t>F3 Superveloce</t>
  </si>
  <si>
    <t>ZX-6R (ZX636)</t>
  </si>
  <si>
    <t>RBW Throttle, Engine Kit, 2023</t>
  </si>
  <si>
    <t>Paolo Marchetti (KRA) &lt;paolo.marchetti@provecracing.com&gt;</t>
  </si>
  <si>
    <t>WSSRD-001</t>
  </si>
  <si>
    <t>WSSRD-002</t>
  </si>
  <si>
    <t>Change hoses on throttle bodies, remove secondary butterflies and reset stepper for WSS600_A</t>
  </si>
  <si>
    <t>Engine Kit 2023</t>
  </si>
  <si>
    <t>Graves</t>
  </si>
  <si>
    <t xml:space="preserve">M4 </t>
  </si>
  <si>
    <t>GSX-R750</t>
  </si>
  <si>
    <t>M4</t>
  </si>
  <si>
    <t>GYTR only</t>
  </si>
  <si>
    <t>Street Triple 765RS</t>
  </si>
  <si>
    <t>Triumph Only</t>
  </si>
  <si>
    <t>RBW Throttle conversion and engine kit</t>
  </si>
  <si>
    <t>M4 Kit Only</t>
  </si>
  <si>
    <t>WSSRD-101</t>
  </si>
  <si>
    <t>WSSRD-102</t>
  </si>
  <si>
    <t xml:space="preserve">WSSRD05 </t>
  </si>
  <si>
    <t>Racedepartment.it</t>
  </si>
  <si>
    <t>Kent Cams</t>
  </si>
  <si>
    <t>For WSS Spec Head, Billet, Superfinished</t>
  </si>
  <si>
    <t>For National Spec Head, Billet, Superfinished</t>
  </si>
  <si>
    <t>Category</t>
  </si>
  <si>
    <t>Contact for camshafts: Paolo Marchetti (KRA) p.marchetti@racedepartment.it</t>
  </si>
  <si>
    <t>PR 19 x 16</t>
  </si>
  <si>
    <t>PR 19 x 18</t>
  </si>
  <si>
    <t>XR01131</t>
  </si>
  <si>
    <t>PR 16 x 18</t>
  </si>
  <si>
    <t>19 RCS</t>
  </si>
  <si>
    <t>17 RCS</t>
  </si>
  <si>
    <t>19 RCS Corsa Corta</t>
  </si>
  <si>
    <t>110C74040</t>
  </si>
  <si>
    <t>17 RCS Corsa Corta</t>
  </si>
  <si>
    <t>XR01150</t>
  </si>
  <si>
    <t>PR 16X16</t>
  </si>
  <si>
    <t>110A26350</t>
  </si>
  <si>
    <t>16 RCS</t>
  </si>
  <si>
    <t>110A26365</t>
  </si>
  <si>
    <t>14 RCS</t>
  </si>
  <si>
    <t>X963710</t>
  </si>
  <si>
    <t>PS 11</t>
  </si>
  <si>
    <t>X963720</t>
  </si>
  <si>
    <t>PS 13 INLET 90°</t>
  </si>
  <si>
    <t>X963730</t>
  </si>
  <si>
    <t>PS 13 back INLET</t>
  </si>
  <si>
    <t>KAWASAKI ZX-10R - Mar 21</t>
  </si>
  <si>
    <t>21175-1723</t>
  </si>
  <si>
    <t>26031-3773</t>
  </si>
  <si>
    <t>57011-0005</t>
  </si>
  <si>
    <t>57011-0011</t>
  </si>
  <si>
    <t>UKCA cable</t>
  </si>
  <si>
    <t>CE marked Cable</t>
  </si>
  <si>
    <t>HEL Performance</t>
  </si>
  <si>
    <t>Contact: Simon Lane</t>
  </si>
  <si>
    <t>Email : simon.lane@helperformance.com</t>
  </si>
  <si>
    <t>HC-100-32-32-**</t>
  </si>
  <si>
    <t>Front Caliper (Two Piece) Generic Pad Accepted</t>
  </si>
  <si>
    <t>100mm Bolt Spacing</t>
  </si>
  <si>
    <t xml:space="preserve">(**) Black, Hard Grey Anodised or Cerakote </t>
  </si>
  <si>
    <t>HC-108-32-32-**</t>
  </si>
  <si>
    <t>108mm Bolt Spacing</t>
  </si>
  <si>
    <t>HC-84-32-32-**</t>
  </si>
  <si>
    <t>Rear Caliper (Two Piece) Generic Pad Accepted</t>
  </si>
  <si>
    <t>84mm Bolt Spacing</t>
  </si>
  <si>
    <t>HMC-19MM-**</t>
  </si>
  <si>
    <t>Front Master Cylinder 19mm (20/19/18 Multi Ratio)</t>
  </si>
  <si>
    <t>22mm Bar Clamp</t>
  </si>
  <si>
    <t>HMC-16MM-**</t>
  </si>
  <si>
    <t>Front Master Cylinder 16mm (17/16/15 Multi Ratio)</t>
  </si>
  <si>
    <t>HFB-10MM-**</t>
  </si>
  <si>
    <t>Front Pull Brake 10mm (For Rear Brake)</t>
  </si>
  <si>
    <t>HFB-11MM-**</t>
  </si>
  <si>
    <t>Front Pull Brake 11mm (For Rear Brake)</t>
  </si>
  <si>
    <t>HFB-13MM-**</t>
  </si>
  <si>
    <t>Front Pull Brake 13mm (For Rear Brake)</t>
  </si>
  <si>
    <t>HTB-13MM-**</t>
  </si>
  <si>
    <t>Front Thumb Brake 13mm (For Rear Brake)</t>
  </si>
  <si>
    <t>Includes Fork Clamp (Size As Requested)</t>
  </si>
  <si>
    <t>HRMC-**</t>
  </si>
  <si>
    <t xml:space="preserve">Rear Master Cylinder </t>
  </si>
  <si>
    <t>M10 x 1.00  And Reservoir Take Off (Includes Brake Lines As Required)</t>
  </si>
  <si>
    <t>HRMC-TWIN-**</t>
  </si>
  <si>
    <t>Twin Ported Rear Master Cylinder</t>
  </si>
  <si>
    <t>M10 x 1.00  And M12 x 1.00  (Includes Brake Lines As Required)</t>
  </si>
  <si>
    <t>B3L8591A7200</t>
  </si>
  <si>
    <t>B3L8591AA000</t>
  </si>
  <si>
    <t>B3LF25907000</t>
  </si>
  <si>
    <t>BN68591A7100</t>
  </si>
  <si>
    <t>BN68591AA200</t>
  </si>
  <si>
    <t>BN68591AB100</t>
  </si>
  <si>
    <t>Not homologated for World Supersport</t>
  </si>
  <si>
    <t>World Supersport permitted modifications list 2022:</t>
  </si>
  <si>
    <t>BarkBusters</t>
  </si>
  <si>
    <t>Varioud</t>
  </si>
  <si>
    <t>Verison from 2020, without clear shield</t>
  </si>
  <si>
    <t>AGP-001</t>
  </si>
  <si>
    <t>BLG-xx-xx</t>
  </si>
  <si>
    <t>Various version for bar fit</t>
  </si>
  <si>
    <t>email: franco_zonnedda@brembo.it</t>
  </si>
  <si>
    <t xml:space="preserve">Contact (USA): Nicole Lavash </t>
  </si>
  <si>
    <t>CNC Machined Part</t>
  </si>
  <si>
    <t>Radial Forged</t>
  </si>
  <si>
    <t>Type</t>
  </si>
  <si>
    <t>Front MC</t>
  </si>
  <si>
    <t>Exceeds Price - NOT ELIGIBLE</t>
  </si>
  <si>
    <t>Rear Foot</t>
  </si>
  <si>
    <t>Rear Hand</t>
  </si>
  <si>
    <t>Rear Thumb</t>
  </si>
  <si>
    <t>Front</t>
  </si>
  <si>
    <t>Variable Ratio Control</t>
  </si>
  <si>
    <t>Racing Master</t>
  </si>
  <si>
    <t>Brake Master Cylinder (VRC)</t>
  </si>
  <si>
    <t>Brake Master Cylinder (VRE)</t>
  </si>
  <si>
    <t>Brake Master Cylinder (RE)</t>
  </si>
  <si>
    <t>Brake Master Cylinder (RM)</t>
  </si>
  <si>
    <r>
      <t xml:space="preserve">Racing Elaborate, </t>
    </r>
    <r>
      <rPr>
        <strike/>
        <sz val="11"/>
        <color rgb="FFFF0000"/>
        <rFont val="Calibri"/>
        <family val="2"/>
        <scheme val="minor"/>
      </rPr>
      <t>Exceeds Price - NOT ELIGIBLE</t>
    </r>
  </si>
  <si>
    <t>The OEM Part fitted to the Homologatd machine is eligible</t>
  </si>
  <si>
    <t>PZ001</t>
  </si>
  <si>
    <t>Set of Accossato billet monoblock brake calipers distance 108 mm</t>
  </si>
  <si>
    <t>PZ005</t>
  </si>
  <si>
    <t>Set of Accossato billet monoblock brake calipers distance 100 mm</t>
  </si>
  <si>
    <r>
      <t xml:space="preserve">RVP50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legal for MotoAmerica competition</t>
    </r>
  </si>
  <si>
    <t>Supersport Master Cylinders</t>
  </si>
  <si>
    <t>Eligible Brake Components for Superstock Championship - List</t>
  </si>
  <si>
    <t>CY001</t>
  </si>
  <si>
    <t>billet Accossato brake master cylinder 19x18 folding lever</t>
  </si>
  <si>
    <t>CY002</t>
  </si>
  <si>
    <t>billet Accossato brake master cylinder 19x19 folding lever</t>
  </si>
  <si>
    <t>CY003</t>
  </si>
  <si>
    <t>billet Accossato brake master cylinder 19x20 folding lever</t>
  </si>
  <si>
    <t>CY004</t>
  </si>
  <si>
    <t>billet Accossato brake master cylinder adjustable PRS system 19x17-18-19 folding lever</t>
  </si>
  <si>
    <t>CY087</t>
  </si>
  <si>
    <t>billet Accossato brake master cylinder 19x18 folding lever "ready to brake" micro switch included</t>
  </si>
  <si>
    <t>CY088</t>
  </si>
  <si>
    <t>billet Accossato brake master cylinder 19x19 folding lever "ready to brake" micro switch included</t>
  </si>
  <si>
    <t>CY089</t>
  </si>
  <si>
    <t>billet Accossato brake master cylinder 19x20 folding lever "ready to brake" micro switch included</t>
  </si>
  <si>
    <t>CY090</t>
  </si>
  <si>
    <t>billet Accossato brake master cylinder adjustable PRS system 19x17-18-19 folding lever "ready to brake" micro switch included</t>
  </si>
  <si>
    <t>CY007</t>
  </si>
  <si>
    <t>billet Accossato clutch master cylinder 16x18 folding lever</t>
  </si>
  <si>
    <t>CY005</t>
  </si>
  <si>
    <t>billet Accossato clutch master cylinder 16x15-16-17 folding lever</t>
  </si>
  <si>
    <t>CY100</t>
  </si>
  <si>
    <t>billet Accossato clutch master cylinder adjustable PRS system 16x15-16-17 folding lever "ready to brake" micro switch included</t>
  </si>
  <si>
    <t>BP001</t>
  </si>
  <si>
    <t xml:space="preserve">billet Accossato thumb brake master cylinder piston 10,5 mm with short lever bracket not included </t>
  </si>
  <si>
    <t>BP002</t>
  </si>
  <si>
    <t xml:space="preserve">billet Accossato thumb brake master cylinder piston 10,5 mm with short lever bracket included </t>
  </si>
  <si>
    <t>BP007</t>
  </si>
  <si>
    <t xml:space="preserve">billet Accossato thumb brake master cylinder piston 13,5 mm with short lever bracket not included </t>
  </si>
  <si>
    <t>BP008</t>
  </si>
  <si>
    <t xml:space="preserve">billet Accossato thumb brake master cylinder piston 13,5 mm with short lever bracket included </t>
  </si>
  <si>
    <t>BP003</t>
  </si>
  <si>
    <t xml:space="preserve">billet Accossato thumb brake master cylinder piston 10,5 mm with long lever bracket not included </t>
  </si>
  <si>
    <t>BP004</t>
  </si>
  <si>
    <t xml:space="preserve">billet Accossato thumb brake master cylinder piston 10,5 mm with long lever bracket included </t>
  </si>
  <si>
    <t>BP009</t>
  </si>
  <si>
    <t xml:space="preserve">billet Accossato thumb brake master cylinder piston 13,5 mm with long lever bracket not included </t>
  </si>
  <si>
    <t>BP010</t>
  </si>
  <si>
    <t xml:space="preserve">billet Accossato thumb brake master cylinder piston 13,5 mm with long lever bracket included </t>
  </si>
  <si>
    <t>BP005</t>
  </si>
  <si>
    <t xml:space="preserve">billet Accossato thumb brake master cylinder piston 10,5 mm with bent lever bracket not included </t>
  </si>
  <si>
    <t>BP006</t>
  </si>
  <si>
    <t xml:space="preserve">billet Accossato thumb brake master cylinder piston 10,5 mm with bent lever bracket included </t>
  </si>
  <si>
    <t>BP011</t>
  </si>
  <si>
    <t xml:space="preserve">billet Accossato thumb brake master cylinder piston 13,5 mm with bent lever bracket not included </t>
  </si>
  <si>
    <t>BP012</t>
  </si>
  <si>
    <t xml:space="preserve">billet Accossato  thumb brake master cylinder piston 13,5 mm with bent lever bracket included </t>
  </si>
  <si>
    <t>MP002</t>
  </si>
  <si>
    <t>billet Accossato hand brake master cylinder piston 10,5 mm</t>
  </si>
  <si>
    <t>MP004</t>
  </si>
  <si>
    <t>billet Accossato hand brake master cylinder piston 13,5 mm</t>
  </si>
  <si>
    <t>MP001</t>
  </si>
  <si>
    <t>billet Accossato rear master cylinder piston 10,5 mm</t>
  </si>
  <si>
    <t>MP003</t>
  </si>
  <si>
    <t>billet Accossato rear master cylinder piston 13,5 mm</t>
  </si>
  <si>
    <t>MP005</t>
  </si>
  <si>
    <t>billet Accossato rear master cylinder with double connection piston 13,5 mm</t>
  </si>
  <si>
    <t>MP006</t>
  </si>
  <si>
    <t>billet Accossato rear brake master cylinder with integrated fluid reservoir piston 13,5 mm</t>
  </si>
  <si>
    <t>Rear Foot Master Cylinder</t>
  </si>
  <si>
    <t>Read Handy Brake Master Cylinder</t>
  </si>
  <si>
    <t>Email: Jonny Donelli &lt;jonny.donelli@gmail.com&gt;</t>
  </si>
  <si>
    <t>Contact: Jonny Donelli</t>
  </si>
  <si>
    <t>Release date to be confirmed</t>
  </si>
  <si>
    <t>Needs to be complete assembly</t>
  </si>
  <si>
    <t>Needs to be complete assembly Exceed price limit</t>
  </si>
  <si>
    <t>The following authorised changes are to meet the following requirements:</t>
  </si>
  <si>
    <t>Exceed performance target which will then be restricted electronically</t>
  </si>
  <si>
    <t>Convert unfaired street bike to Road Racing machine</t>
  </si>
  <si>
    <t>Compulsory Parts:</t>
  </si>
  <si>
    <t>Optional Parts:</t>
  </si>
  <si>
    <t>Supplier</t>
  </si>
  <si>
    <t>Fairing:</t>
  </si>
  <si>
    <t>Daytona 675 (2013)</t>
  </si>
  <si>
    <t>Any Supplier</t>
  </si>
  <si>
    <t>To allow 'clip on' handlebars</t>
  </si>
  <si>
    <t>PTR Triumph</t>
  </si>
  <si>
    <t>Must be a cosmetic replica of the FIM homologated 2013 Triumph Daytona 675</t>
  </si>
  <si>
    <t>Electronics:</t>
  </si>
  <si>
    <t xml:space="preserve">Mectronic MKE7 </t>
  </si>
  <si>
    <t>Engine Kits:</t>
  </si>
  <si>
    <t>Compulsory part from 2020</t>
  </si>
  <si>
    <t>FOR NEW BIKE 2022 ONLY</t>
  </si>
  <si>
    <t>WSS600_A (MKE7)</t>
  </si>
  <si>
    <t>ECU Mectronik MKE7 Supersport</t>
  </si>
  <si>
    <t>Team can use own design for 2022</t>
  </si>
  <si>
    <t>World</t>
  </si>
  <si>
    <t>National Rules</t>
  </si>
  <si>
    <t>Team can use own design for 2022, Solo coming soon</t>
  </si>
  <si>
    <t>Eligible World Supersport Next Generation Control Electronics System - Suzuki GSX-R750 for World Supersport Next Generation - List</t>
  </si>
  <si>
    <t>Eligible World Supersport Next Generation Control Electronics System - Ducati Panigale V2 for World Supersport Next Generation - List</t>
  </si>
  <si>
    <t>Eligible World Supersport Nect Generation Control Electronics System - Kawasaki ZX-6R for World Supersport Nect Generation (FUTURE) - List</t>
  </si>
  <si>
    <t>Eligible World Supersport Next Generation Control Electronics System - MV Agusta F3800RR for World Supersport Next Generation - List</t>
  </si>
  <si>
    <t>WSS4-KAWEX400-DL</t>
  </si>
  <si>
    <t>WSS4-KAWEX400-20</t>
  </si>
  <si>
    <t>WSS4-KTMRC390R-DL</t>
  </si>
  <si>
    <t>WSS4-KTMRC390R-20</t>
  </si>
  <si>
    <t>WSS4-KTMRC390R-22</t>
  </si>
  <si>
    <t>WSS4-YZFR3-DL</t>
  </si>
  <si>
    <t>WSS4-YZFR3-20</t>
  </si>
  <si>
    <t>WSS8-MVF3-22</t>
  </si>
  <si>
    <t>WSS8-xxx</t>
  </si>
  <si>
    <t>WSS8-PANIV2-22</t>
  </si>
  <si>
    <t>WSS8-TRD765-22</t>
  </si>
  <si>
    <t>Eligible World Supersport Next Generation Control Electronics System - Triumph Street Triple 765RS for World Supersport Next Generation - List</t>
  </si>
  <si>
    <t>National</t>
  </si>
  <si>
    <t>Eligible Parts for World Supersport Control Electronics System Supersport and Supersport Next Generation, MotoAmerica Supersport</t>
  </si>
  <si>
    <t>Eligible Parts for World Supersport and Supersport 300 Control Electronics Firmware, MotoAmerica Junior Cup, MotoAmerica Supersport</t>
  </si>
  <si>
    <t>Supersport 300 Control Electronics Systems</t>
  </si>
  <si>
    <t>Supersport (and Next Gen) Control Electronics Systems</t>
  </si>
  <si>
    <t>WSS8_TBC</t>
  </si>
  <si>
    <t xml:space="preserve">BL001 </t>
  </si>
  <si>
    <t>Accossato brake hose quick disconnector titanium made</t>
  </si>
  <si>
    <t>BL002</t>
  </si>
  <si>
    <t>Accossato brake hose quick disconnector aluminium made</t>
  </si>
  <si>
    <t>Eligible Modifications and Parts to World Supersport Machines for World Superport Championship - List</t>
  </si>
  <si>
    <t>World Supersport 300 Permitted Modification and Parts Honda</t>
  </si>
  <si>
    <t>World Supersport 300 Permitted Modification and Parts Kawasaki</t>
  </si>
  <si>
    <t>World Supersport 300 Permitted Modification and Parts KTM</t>
  </si>
  <si>
    <t>World Supersport 300 Permitted Modification and Parts Yamaha</t>
  </si>
  <si>
    <t>Eligible Modifications and Parts for World Supersport 300, MotoAmerica Junior Cup</t>
  </si>
  <si>
    <t>2022 Kit SBK</t>
  </si>
  <si>
    <t>YAMAHA  R1M - Oct 19</t>
  </si>
  <si>
    <t>202 STK Kit</t>
  </si>
  <si>
    <t>YAMAHA R6 - Jan'17</t>
  </si>
  <si>
    <t>Codice_parte</t>
  </si>
  <si>
    <t>Descrizione</t>
  </si>
  <si>
    <t>69929591A</t>
  </si>
  <si>
    <t>KIT AGGIORNAMENTO MOTORE V2 SSP</t>
  </si>
  <si>
    <t>Engine Kit - Compulsory - Consists of the following parts</t>
  </si>
  <si>
    <t>Contact: Marco Inturrisi: marco.inturrisi@ducati.com</t>
  </si>
  <si>
    <t>Qty</t>
  </si>
  <si>
    <t>KIT complete</t>
  </si>
  <si>
    <t>Authorised Modifications to Ducati Panigale V2 for Supersport Next Generation</t>
  </si>
  <si>
    <t>Ducati Panigale V2 Engine Kit - Compulsory - Consists of the following parts</t>
  </si>
  <si>
    <t>When using WSS600_A</t>
  </si>
  <si>
    <t>WSS600_Throttlebody TBC</t>
  </si>
  <si>
    <t>WSS600_ThrottleBody_V1.2_YMER6xxx_EN</t>
  </si>
  <si>
    <t>WSS600_ThrottleBody_V1.2_TR675WSS_EN</t>
  </si>
  <si>
    <t>WSS600_ThrottleBody_V1.2_HONDA_EN</t>
  </si>
  <si>
    <t>WSS600_ThrottleBody_V1.31_KAWASAKI_EN.pdf</t>
  </si>
  <si>
    <t>To follow</t>
  </si>
  <si>
    <t>Standard OEM</t>
  </si>
  <si>
    <t>Race kit complete Top end</t>
  </si>
  <si>
    <t>Eligible Modification and Parts for Triumph 765Rs for Supersport Next Generation</t>
  </si>
  <si>
    <t>Eligible Modifications and Parts for Supersport Machines for National Superport Championship - List</t>
  </si>
  <si>
    <t>Eligible Modifications and Parts for Supersport Machines for World Superport Championship - List</t>
  </si>
  <si>
    <t>Eligible Modifications for MotoAmerica Supersport (National Series)</t>
  </si>
  <si>
    <t>National (MotoAmerica) Supersport inc Next Generation Modifications and Parts</t>
  </si>
  <si>
    <t>World Supersport Permitted Modifications and Parts (2020, 2021)</t>
  </si>
  <si>
    <t>Eligible Modifications and Parts for World Supersport and Supersport Next Generation</t>
  </si>
  <si>
    <t>World Supersport Next Generation Permitted Modification and Parts Triumph</t>
  </si>
  <si>
    <t>World Supersport Next Generation Permitted Modification and Parts Ducati</t>
  </si>
  <si>
    <t>World Supersport Next Generation Permitted Modification and Parts MV Agusta</t>
  </si>
  <si>
    <t>World Supersport Next Generation Permitted Modification and Parts Suzuki</t>
  </si>
  <si>
    <t>Eligible Modifications and Parts for World Supersport Next Generation and National Level Next Generation</t>
  </si>
  <si>
    <t>Eligible Explosion Supression Systems for Fuel Tanks - All classes</t>
  </si>
  <si>
    <t>World Supersport inc Next Generation Modifications and Parts</t>
  </si>
  <si>
    <t>STD Engine</t>
  </si>
  <si>
    <t xml:space="preserve">Throttle body Kit - Compulsory </t>
  </si>
  <si>
    <t>Authorised Modifications and Parts for Suzuki GSX-R750 for Supersport Next Generation</t>
  </si>
  <si>
    <t>Authorised Modifications and Parts for MV Agusta F3 800 RR for Supersport Next Generation</t>
  </si>
  <si>
    <t>Free</t>
  </si>
  <si>
    <t>from 2023</t>
  </si>
  <si>
    <t>WSSRD05</t>
  </si>
  <si>
    <t>all data TBC</t>
  </si>
  <si>
    <t>Std OEM</t>
  </si>
  <si>
    <t>Panigale V2</t>
  </si>
  <si>
    <t>KIT_WSS4_AKT</t>
  </si>
  <si>
    <t>KIT_WSS4_AK</t>
  </si>
  <si>
    <t>KIT_WSS4_AY18/19</t>
  </si>
  <si>
    <t>KIT_WSS8_AD</t>
  </si>
  <si>
    <t>KIT_WSS8_AK</t>
  </si>
  <si>
    <t>KIT_WSS8_AM</t>
  </si>
  <si>
    <t>KIT_WSS8_AS</t>
  </si>
  <si>
    <t>For WSS Teams: schedule to be confirmed</t>
  </si>
  <si>
    <t>KIT_WSS8_AT</t>
  </si>
  <si>
    <t>Supersport MA</t>
  </si>
  <si>
    <t>MotorAmerica</t>
  </si>
  <si>
    <t>MA Open</t>
  </si>
  <si>
    <t>Velocity Stacks are open in MotoAmerica</t>
  </si>
  <si>
    <t>Reason</t>
  </si>
  <si>
    <t>1167-0001__</t>
  </si>
  <si>
    <t>PRIMARY &amp; SECONDARY TRANS. SHAFTS CPL.</t>
  </si>
  <si>
    <t>7609-0465__</t>
  </si>
  <si>
    <t>VALVE KEEPERS</t>
  </si>
  <si>
    <t>1167-0015__</t>
  </si>
  <si>
    <t>UPPER VALVE SPRING RETAINER</t>
  </si>
  <si>
    <t>1167-0016__</t>
  </si>
  <si>
    <t>LOWER VALVE SPRING RETAINER</t>
  </si>
  <si>
    <t>5611-0023_A</t>
  </si>
  <si>
    <t>INTAKE VALVE SPRING</t>
  </si>
  <si>
    <t>Model description</t>
  </si>
  <si>
    <t>Model Year</t>
  </si>
  <si>
    <t>Part Numbers</t>
  </si>
  <si>
    <t xml:space="preserve"> Brand</t>
  </si>
  <si>
    <t>Colors</t>
  </si>
  <si>
    <t>Retail Cost</t>
  </si>
  <si>
    <t>Notes - (wheel markings)</t>
  </si>
  <si>
    <t>Vendor</t>
  </si>
  <si>
    <t xml:space="preserve">S1000RR (non HP) 2015-19 </t>
  </si>
  <si>
    <t>2015-2019</t>
  </si>
  <si>
    <t>S1KR2A6</t>
  </si>
  <si>
    <t>Core Moto</t>
  </si>
  <si>
    <t>Apex-6</t>
  </si>
  <si>
    <t>Black, Gold, Red, Blue, Clear, Raw</t>
  </si>
  <si>
    <t>JWL DOT, RW6LM1 &amp; FW35LM1, Core Moto USA, Made in USA</t>
  </si>
  <si>
    <t>www.coremoto.com</t>
  </si>
  <si>
    <t>CBR 1000 (all) 2017-2019</t>
  </si>
  <si>
    <t>2017-2019</t>
  </si>
  <si>
    <t xml:space="preserve">CBR1K3A6 </t>
  </si>
  <si>
    <t>ZX10-R (all) 2016 - Current</t>
  </si>
  <si>
    <t>2016 - Current</t>
  </si>
  <si>
    <t>ZX104A6</t>
  </si>
  <si>
    <t>GSX-R 1000 (all) 2017 - Current</t>
  </si>
  <si>
    <t>2017 - Current</t>
  </si>
  <si>
    <t>GXR1K4A6</t>
  </si>
  <si>
    <t>R1 (all) 2015 - Current</t>
  </si>
  <si>
    <t>2015 - Current</t>
  </si>
  <si>
    <t xml:space="preserve">YR1K2A6 </t>
  </si>
  <si>
    <t>S1000R 2014-2020</t>
  </si>
  <si>
    <t>2014-2020</t>
  </si>
  <si>
    <t>RW 400</t>
  </si>
  <si>
    <t>Titax</t>
  </si>
  <si>
    <t>BLACK, GOLD, SILVER, RED, BLUE, ORANGE, GREEN, WHITE, TITAN, ANTHRACITE</t>
  </si>
  <si>
    <t>www.orientexpress.com</t>
  </si>
  <si>
    <t>S1000RR - 2009-2018</t>
  </si>
  <si>
    <t>2009-2018</t>
  </si>
  <si>
    <t>S1000RR originally Carbon and Forged wheels - 2019</t>
  </si>
  <si>
    <t>2019-2020</t>
  </si>
  <si>
    <t>RW 402</t>
  </si>
  <si>
    <t>S1000RR originally Casted wheels</t>
  </si>
  <si>
    <t>RW 403</t>
  </si>
  <si>
    <t>V4 Panigale</t>
  </si>
  <si>
    <t>2018-Current</t>
  </si>
  <si>
    <t>RW702</t>
  </si>
  <si>
    <t>CBR1000RR</t>
  </si>
  <si>
    <t>RW 102</t>
  </si>
  <si>
    <t>2020-Current</t>
  </si>
  <si>
    <t>RW 104</t>
  </si>
  <si>
    <t>GSXR1000RR</t>
  </si>
  <si>
    <t>2017-Current</t>
  </si>
  <si>
    <t>RW 203</t>
  </si>
  <si>
    <t>R1</t>
  </si>
  <si>
    <t>RW303</t>
  </si>
  <si>
    <t>2021-22</t>
  </si>
  <si>
    <t>28811183/28811083</t>
  </si>
  <si>
    <t xml:space="preserve">GP1s </t>
  </si>
  <si>
    <t>Black</t>
  </si>
  <si>
    <t>www.gravesport.com</t>
  </si>
  <si>
    <t>YZF-R1</t>
  </si>
  <si>
    <t>2015-2022</t>
  </si>
  <si>
    <t>28831130/28831030</t>
  </si>
  <si>
    <t>GSXR1000</t>
  </si>
  <si>
    <t>2017-2022</t>
  </si>
  <si>
    <t>28851171/28851014</t>
  </si>
  <si>
    <t>ZX10R RR</t>
  </si>
  <si>
    <t>2016-2022</t>
  </si>
  <si>
    <t>28871163/28871075</t>
  </si>
  <si>
    <t>APRILIA RSV4 1000</t>
  </si>
  <si>
    <t>2009 - 2019</t>
  </si>
  <si>
    <t>Font UP7X2647A Rear UP7X2954A</t>
  </si>
  <si>
    <t>Dymag</t>
  </si>
  <si>
    <t>UP7X</t>
  </si>
  <si>
    <t>White, Black, Gold, Gunmetal</t>
  </si>
  <si>
    <t>"Dymag" Embossed in Lip</t>
  </si>
  <si>
    <t>APRILIA RSV4 1100</t>
  </si>
  <si>
    <t>2019 - 2021</t>
  </si>
  <si>
    <t>BMW S1000  HP4 Race</t>
  </si>
  <si>
    <t>2017-2018</t>
  </si>
  <si>
    <t>Font UP7X3260A Rear UP7X3261A</t>
  </si>
  <si>
    <t xml:space="preserve">BMW S1000R Standard </t>
  </si>
  <si>
    <t>2015-2018</t>
  </si>
  <si>
    <t>Font UP7X2860A Rear UP7X2861A</t>
  </si>
  <si>
    <t>BMW S1000RR HP4</t>
  </si>
  <si>
    <t>2012-2014</t>
  </si>
  <si>
    <t>Font UP7X2972A Rear UP7X2861A</t>
  </si>
  <si>
    <t xml:space="preserve">BMW S1000RR OE Cast package </t>
  </si>
  <si>
    <t>2020</t>
  </si>
  <si>
    <t>Font UP7X3112A Rear UP7X3398A</t>
  </si>
  <si>
    <t xml:space="preserve">BMW S1000RR OE Forged/Carbon-package </t>
  </si>
  <si>
    <t>Font UP7X3415A Rear UP7X3398A</t>
  </si>
  <si>
    <t xml:space="preserve">BMW S1000RR Standard </t>
  </si>
  <si>
    <t>2009-2019</t>
  </si>
  <si>
    <t>HONDA CBR1000RR Fireblade (SP and Standard) 2020-2021</t>
  </si>
  <si>
    <t>2020-2021</t>
  </si>
  <si>
    <t>Font UP7X3457A Rear UP7X3458A</t>
  </si>
  <si>
    <t>HONDA CBR1000RR Fireblade 2017-2019</t>
  </si>
  <si>
    <t>Font UP7X3293A Rear UP7X2884B</t>
  </si>
  <si>
    <t>HONDA CBR1000RR SP1 Fireblade 2018-2019</t>
  </si>
  <si>
    <t>2018-2019</t>
  </si>
  <si>
    <t>Font UP7X3293A Rear UP7X3294A</t>
  </si>
  <si>
    <t>KAWASAKI NINJA ZX10R ZX1000 2016-2021</t>
  </si>
  <si>
    <t>2016-2021</t>
  </si>
  <si>
    <t>Font UP7X3133A Rear UP7X2880A</t>
  </si>
  <si>
    <t>KAWASAKI NINJA ZX10RR ZX1000/ZX1002 2017-2018</t>
  </si>
  <si>
    <t>Font UP7X3372A Rear UP7X3359A</t>
  </si>
  <si>
    <t>SUZUKI GSXR1000  L5-L7  2015-2017</t>
  </si>
  <si>
    <t>2015-2017</t>
  </si>
  <si>
    <t>Font UP7X2858A Rear UP7X3136A</t>
  </si>
  <si>
    <t>SUZUKI GSXR1000 K9-L5  2009-2015</t>
  </si>
  <si>
    <t>2009-2015</t>
  </si>
  <si>
    <t>Font UP7X2858A Rear UP7X2859A</t>
  </si>
  <si>
    <t>SUZUKI GSXR1000R L7-L9 2017-2021</t>
  </si>
  <si>
    <t>YAMAHA YZF R1 R1 (captive spacers) 2015-2021</t>
  </si>
  <si>
    <t>2015-2021</t>
  </si>
  <si>
    <t>Font UP7X3084A Rear UP7X3085A</t>
  </si>
  <si>
    <t>YAMAHA YZF R1 R1 (for use with OEM spacers) 2015-2019</t>
  </si>
  <si>
    <t>Font UP7X3140A Rear UP7X3085A</t>
  </si>
  <si>
    <t>YAMAHA YZF R1 R1 2004-2014</t>
  </si>
  <si>
    <t>2004-2014</t>
  </si>
  <si>
    <t>Font UP7X2558A Rear UP7X2988A</t>
  </si>
  <si>
    <t>YAMAHA YZF R1 R1-M     2015-2021</t>
  </si>
  <si>
    <t>Models</t>
  </si>
  <si>
    <t>Front Wheel Part #</t>
  </si>
  <si>
    <t>Rear Wheel Part #</t>
  </si>
  <si>
    <t>RSV4 RR/RF</t>
  </si>
  <si>
    <t xml:space="preserve">896754, 2B002032 </t>
  </si>
  <si>
    <t>896756, 2B002033</t>
  </si>
  <si>
    <t>S1000R / HP4</t>
  </si>
  <si>
    <t>36 31 8 548 892,       36 31 8 548 897</t>
  </si>
  <si>
    <t>36 31 8 548 893,        36 31 8 548 895</t>
  </si>
  <si>
    <t>M1000RR</t>
  </si>
  <si>
    <t>36 31 9 829 887</t>
  </si>
  <si>
    <t xml:space="preserve">36 31 9 829 297 </t>
  </si>
  <si>
    <t>CBR1000RR SP1/SP2</t>
  </si>
  <si>
    <t>44650-MKF-D40ZD</t>
  </si>
  <si>
    <t>42650-MKF-D40ZC</t>
  </si>
  <si>
    <t>44650-MKJ-D00ZB</t>
  </si>
  <si>
    <t>42650-MKR-D10ZA</t>
  </si>
  <si>
    <t>ZX10R/ZX10RR</t>
  </si>
  <si>
    <t>41073-0677               41073-0717</t>
  </si>
  <si>
    <t>41073-0688                41073-0718</t>
  </si>
  <si>
    <t>GSXR-1000R</t>
  </si>
  <si>
    <t>54111-17K00-019</t>
  </si>
  <si>
    <t>64111-17K00-019</t>
  </si>
  <si>
    <t>R1S/R1/R1M</t>
  </si>
  <si>
    <t>B60-25168-00-98, 2CR-25168-00-P0</t>
  </si>
  <si>
    <t>B60-25338-00-98, 2CR-25338-00-P0</t>
  </si>
  <si>
    <t>Bikesport Devlopments / M4 Suzuki USA</t>
  </si>
  <si>
    <t>Head Gasket TBC</t>
  </si>
  <si>
    <t>ACC_DESKTOP_KIT</t>
  </si>
  <si>
    <t>Desktop firmware update cable</t>
  </si>
  <si>
    <t>Desktop Flashing Kit</t>
  </si>
  <si>
    <t>Updated version</t>
  </si>
  <si>
    <t>Superceded</t>
  </si>
  <si>
    <t>updated version</t>
  </si>
  <si>
    <t>ONLY to be used for single rear disc application</t>
  </si>
  <si>
    <t>PR 19 x 18 long lever, Radial</t>
  </si>
  <si>
    <t>PR 19 x 18 folding lever, Radial</t>
  </si>
  <si>
    <t>USA name MKIIGP</t>
  </si>
  <si>
    <t>PR 16x18 Folding short lever</t>
  </si>
  <si>
    <t>PR 16x18 Standard Lever, Radial, Front</t>
  </si>
  <si>
    <t>PR 16x18 Short Lever, Radial, Front</t>
  </si>
  <si>
    <t>PR 19x20 Standard Lever, Radial, Front</t>
  </si>
  <si>
    <t xml:space="preserve">To achieve required weight range </t>
  </si>
  <si>
    <t>*1st Gear not legal in many National Series'</t>
  </si>
  <si>
    <t>NO other engine modifications are allowed, standard head gasket</t>
  </si>
  <si>
    <t>https://www.spiderracing.it/prodotto/supporto-mono-panigale/</t>
  </si>
  <si>
    <t>Compulsory Chassis Parts:</t>
  </si>
  <si>
    <t>SpiderRacing</t>
  </si>
  <si>
    <t>58613191A</t>
  </si>
  <si>
    <t>Fuel Tank SSP22 (Aluminium)</t>
  </si>
  <si>
    <t>Freely available</t>
  </si>
  <si>
    <t>90.D120</t>
  </si>
  <si>
    <t>Section</t>
  </si>
  <si>
    <t>Part Description</t>
  </si>
  <si>
    <t>Qty per Kit</t>
  </si>
  <si>
    <t>Valve Train</t>
  </si>
  <si>
    <t>SPRING, VALVE,RACE</t>
  </si>
  <si>
    <t>SEAL, 4MM VALVE STEM</t>
  </si>
  <si>
    <t>VALVE, INLET, TI, DIA 30.5</t>
  </si>
  <si>
    <t>RETAINER,SPRING,VALVE,DIA 4.5</t>
  </si>
  <si>
    <t>COLLET, VALVE, DIA 4.5</t>
  </si>
  <si>
    <t>SEAL, OIL, VALVE, DIA 4.5</t>
  </si>
  <si>
    <t>TAPPET, BUCKET, 25,4, DLC</t>
  </si>
  <si>
    <t>Cam Drive</t>
  </si>
  <si>
    <t>GASKET, METAL, TENSIONER</t>
  </si>
  <si>
    <t>CAMSHAFT,EXH,ASSY,OTL,INSPT</t>
  </si>
  <si>
    <t>CAMSHAFT,INLET,ASSY,OTL,INSPT</t>
  </si>
  <si>
    <t>BLADE, BILLET, TENSIONER</t>
  </si>
  <si>
    <t>O-RING, 18.8 X DIA 1.9</t>
  </si>
  <si>
    <t>Cylinder Head</t>
  </si>
  <si>
    <t>CYL HEAD,3 CYL,M/C,BLACK</t>
  </si>
  <si>
    <t>CYL HEAD GASKET,DIA 78</t>
  </si>
  <si>
    <t>SEAL,CAM COVER SCREW,TWIN LIP</t>
  </si>
  <si>
    <t>STUD,SHLD,M8X1.25X36.5,SLV,ENC</t>
  </si>
  <si>
    <t>BOLT, M6X40, USED</t>
  </si>
  <si>
    <t>BOLT, M6X60, USED</t>
  </si>
  <si>
    <t>O-RING, 10,0 X 2,0</t>
  </si>
  <si>
    <t>O-RING, FLUOROCARBON, 25 X 2,0</t>
  </si>
  <si>
    <t>Crankcase</t>
  </si>
  <si>
    <t>CRANKCASE GASKET, BASE</t>
  </si>
  <si>
    <t>BOLT,HHF,LGHTD,M6X1.0X20,ENC</t>
  </si>
  <si>
    <t>SEAL, OIL, 35 X 62 X 5</t>
  </si>
  <si>
    <t>Lubrication</t>
  </si>
  <si>
    <t>SCREW,CAP/HD,M6X1X10,ENC,B/O</t>
  </si>
  <si>
    <t>PICKUP,OIL</t>
  </si>
  <si>
    <t>PIPE, OIL, BREATHER DRAIN</t>
  </si>
  <si>
    <t>SEALING RING, HEAT EXCHANGER</t>
  </si>
  <si>
    <t>BOLT,RHHF M6X1.0X50,PHO,ENC</t>
  </si>
  <si>
    <t>BOLT, RHHF, M6X25, PHO, ENC</t>
  </si>
  <si>
    <t>SCREW,PAN/HD,TX,M6X1.0X12,ENC</t>
  </si>
  <si>
    <t>O-RING, ID 24 X 2.5</t>
  </si>
  <si>
    <t>O-RING ID5.6 X 2.3</t>
  </si>
  <si>
    <t>O-RING, ID 7.1 X 1.6</t>
  </si>
  <si>
    <t>O-RING, ID 31.6 X 2.4</t>
  </si>
  <si>
    <t>O-RING ID 20.29 X 2.62</t>
  </si>
  <si>
    <t>O-RING, 7.6 X 2.4</t>
  </si>
  <si>
    <t>O RING, 16 X 2.0</t>
  </si>
  <si>
    <t>Sump</t>
  </si>
  <si>
    <t>GASKET, SUMP</t>
  </si>
  <si>
    <t>SUMP, MACHINED, BLACK</t>
  </si>
  <si>
    <t>WASHER, SEALING, 14,4X23X3</t>
  </si>
  <si>
    <t>Fuelling</t>
  </si>
  <si>
    <t>INJECTOR ASSY, FUEL</t>
  </si>
  <si>
    <t>CAP, VACUUM CONNECTION</t>
  </si>
  <si>
    <t>SCREW,CSK,M6X1X20,T30,SLV,ENC</t>
  </si>
  <si>
    <t>Emissions</t>
  </si>
  <si>
    <t>COVER,REED VALVE,SINGLE,RACE</t>
  </si>
  <si>
    <t>COVER,REED VALVE,DOUBLE,RACE</t>
  </si>
  <si>
    <t>BOLT,HHF,LGHTD,M6X1.0X16,SLV</t>
  </si>
  <si>
    <t>Cam Cover</t>
  </si>
  <si>
    <t>SEAL, CAM COVER</t>
  </si>
  <si>
    <t>Breather Cover</t>
  </si>
  <si>
    <t>GASKET,BREATHER COVER</t>
  </si>
  <si>
    <t>Clutch Cover</t>
  </si>
  <si>
    <t>GASKET, CLUTCH COVER</t>
  </si>
  <si>
    <t>WASHER,6.5X12.0X1.0,COPPER</t>
  </si>
  <si>
    <t>O RING,ID 19 X 3.0</t>
  </si>
  <si>
    <t>Alternator Cover</t>
  </si>
  <si>
    <t>GASKET, ALTERNATOR COVER</t>
  </si>
  <si>
    <t>GASKET,BALANCER COVER</t>
  </si>
  <si>
    <t>GASKET, CRANK COVER</t>
  </si>
  <si>
    <t>Ignition</t>
  </si>
  <si>
    <t>O-RING, 26.65ID X 2.62DIA</t>
  </si>
  <si>
    <t>Cooling System</t>
  </si>
  <si>
    <t>T-PIECE, WATER</t>
  </si>
  <si>
    <t>GASKET, T-PIECE, WATER</t>
  </si>
  <si>
    <t>PRESSING, THERMOSTAT SEAL</t>
  </si>
  <si>
    <t>O-RING ID 21.5 X 3.0</t>
  </si>
  <si>
    <t>O-RING, 23.7 X 2.0</t>
  </si>
  <si>
    <t>CLIP, HARNESS</t>
  </si>
  <si>
    <t>TRANSITION,AIRBOX TO HEADSTOCK</t>
  </si>
  <si>
    <t>BUNG, PVC, I/D 11.9MM</t>
  </si>
  <si>
    <t>NO other engine modifications are allowed, ONLY listed head gasket</t>
  </si>
  <si>
    <t>TR068748</t>
  </si>
  <si>
    <t>Yoke, Upper</t>
  </si>
  <si>
    <t xml:space="preserve">Note: No other top triple clamp (Yoke) will be accepted except OEM homologated part. </t>
  </si>
  <si>
    <t>The engine kit consists of the following parts (and includes all parts for the build):</t>
  </si>
  <si>
    <t>Contact: Jeremy Appleton, Jeremy.Appleton@triumph.co.uk</t>
  </si>
  <si>
    <t>Triumph Official, Compulsory</t>
  </si>
  <si>
    <t>OLD list information ONLY</t>
  </si>
  <si>
    <t>Homologated OEM only</t>
  </si>
  <si>
    <t>Standard</t>
  </si>
  <si>
    <t>Info to follow</t>
  </si>
  <si>
    <t>NO other engine modifications are allowed, head gasket TBC</t>
  </si>
  <si>
    <t>Triumph 765cc World Supersport Engine Small Rebuild Components</t>
  </si>
  <si>
    <t>Utilises Moto2 small rebuild (HN2) kit, with noted substitutions</t>
  </si>
  <si>
    <t>Substitution to replace Moto2 Part</t>
  </si>
  <si>
    <t>Crankshaft</t>
  </si>
  <si>
    <t>SPACER, HEX</t>
  </si>
  <si>
    <t>KEY, CRANKSHAFT</t>
  </si>
  <si>
    <t>CRANKSHAFT,MACHINED,INSPT</t>
  </si>
  <si>
    <t>SPROCKET, CAM DRIVE, 17T</t>
  </si>
  <si>
    <t>SCREW,CAP/HD,M8X1.25X20,B/O</t>
  </si>
  <si>
    <t>Connecting Rod</t>
  </si>
  <si>
    <t>1110408-S1</t>
  </si>
  <si>
    <t>KIT, CONROD SHELLS S1</t>
  </si>
  <si>
    <t>1110408-S2</t>
  </si>
  <si>
    <t>KIT, CONROD SHELLS S2</t>
  </si>
  <si>
    <t>1110408-S3</t>
  </si>
  <si>
    <t>KIT, CONROD SHELLS S3</t>
  </si>
  <si>
    <t>CONNECTING ROD,ASSY,INSPT</t>
  </si>
  <si>
    <t>Piston</t>
  </si>
  <si>
    <t>GUDGEON PIN,DIA 17,INSPT</t>
  </si>
  <si>
    <t>PISTON RING,OIL CONTROL,RAIL</t>
  </si>
  <si>
    <t>PISTON RING,OIL CONTROL,EXPAND</t>
  </si>
  <si>
    <t>PISTON RING,2ND,DIA 78,0</t>
  </si>
  <si>
    <t>PISTON RING,1ST,DIA 78,0</t>
  </si>
  <si>
    <t>PISTON &amp; CIRCLIP,ASSY,INSPT</t>
  </si>
  <si>
    <t>CIRCLIP,PISTON,DIA 17MM</t>
  </si>
  <si>
    <t>FACING, BLADE, TENSIONER</t>
  </si>
  <si>
    <t>PAD, BLADE, TENSIONER</t>
  </si>
  <si>
    <t>DOWEL, TENSIONER</t>
  </si>
  <si>
    <t>TOP PAD, CAM CHAIN</t>
  </si>
  <si>
    <t>CHAIN,CAM,126 LINKS</t>
  </si>
  <si>
    <t>BLADE,RUBBING,CAMCHAIN,NYLON</t>
  </si>
  <si>
    <t>SCREW, PAN, M7X1X12, T40</t>
  </si>
  <si>
    <t>NUT, CYL HEAD, M9X1.25</t>
  </si>
  <si>
    <t>SPIGOT,BYPASS</t>
  </si>
  <si>
    <t>WASHER, 9.2X18X2</t>
  </si>
  <si>
    <t>O-RING, ID9.1 X 1.6, VITON</t>
  </si>
  <si>
    <t>O-RING, 10,1XDIA1,6</t>
  </si>
  <si>
    <t>BEARING, PRESSURE PLATE</t>
  </si>
  <si>
    <t>CLUTCH LIFTER ARM, ASSY</t>
  </si>
  <si>
    <t>SPRING, CLUTCH LIFTER ARM</t>
  </si>
  <si>
    <t>NUT, CLUTCH, 22MM</t>
  </si>
  <si>
    <t>BEARING,NEEDLE,40X45X22</t>
  </si>
  <si>
    <t>CLUTCH SPROCKET, 27T, SILENT</t>
  </si>
  <si>
    <t>LIFTER PIECE, CLUTCH</t>
  </si>
  <si>
    <t>WASHER, 25.5X53X2</t>
  </si>
  <si>
    <t>BUSH, CLUTCH</t>
  </si>
  <si>
    <t>BUSH, SPROCKET</t>
  </si>
  <si>
    <t>BRG NEEDLE, K32X37X13</t>
  </si>
  <si>
    <t>CLUTCH OUTER ASSEMBLY</t>
  </si>
  <si>
    <t>Not required</t>
  </si>
  <si>
    <t>WASHER 13X18X1</t>
  </si>
  <si>
    <t>WASHER 25X35X1.75</t>
  </si>
  <si>
    <t>Gearbox</t>
  </si>
  <si>
    <t>GEARBOX,INPUT,ASSY,INSPT</t>
  </si>
  <si>
    <t>GEARBOX,OUTPUT,ASSY,INSPT</t>
  </si>
  <si>
    <t>DOWEL, DIA 6 X 10.8</t>
  </si>
  <si>
    <t>Gearchange</t>
  </si>
  <si>
    <t>SPRING, LINEAR, DETENT ARM</t>
  </si>
  <si>
    <t>SPRING, PIVOT PLATE</t>
  </si>
  <si>
    <t>KEEPER PLATE</t>
  </si>
  <si>
    <t>BEARING,BALL,25X47X8</t>
  </si>
  <si>
    <t>FORK, SELECTOR, INPUT, MOLY</t>
  </si>
  <si>
    <t>ASSY, GEARCHANGE SHAFT</t>
  </si>
  <si>
    <t>SPRING, GEARCHANGE RETURN</t>
  </si>
  <si>
    <t>DRUM, SELECTOR</t>
  </si>
  <si>
    <t>WHEEL, DETENT</t>
  </si>
  <si>
    <t>PLATE, PIVOT, GEARCHANGE</t>
  </si>
  <si>
    <t>FORK, SELECTOR, OUTPUT, MOLY</t>
  </si>
  <si>
    <t>SHAFT, INPUT GEAR SELECTOR</t>
  </si>
  <si>
    <t>SHAFT, OUTPUT GEAR SELECTOR</t>
  </si>
  <si>
    <t>DOWEL, 4MM</t>
  </si>
  <si>
    <t>CAPSCREW, SKT HD, M6X1X35, B/O</t>
  </si>
  <si>
    <t>SCREW,PAN/HD,TX,M6X1.0X25,ENC</t>
  </si>
  <si>
    <t>E' CIRCLIP</t>
  </si>
  <si>
    <t>CIRCLIP, DIN471, DIA 12</t>
  </si>
  <si>
    <t>CIRCLIP, DIN 471, DIA. 14.0</t>
  </si>
  <si>
    <t>WASHER, 14.0X20.0X1.6</t>
  </si>
  <si>
    <t>WASHER,14,5X25X1,5</t>
  </si>
  <si>
    <t>WASHER,THRUST,12,25X28X1,2</t>
  </si>
  <si>
    <t>WASHER, 12X18X1.2</t>
  </si>
  <si>
    <t>WASHER 6.4X16X2</t>
  </si>
  <si>
    <t>RETAINER PLATE,AUX.DRIVE CHAIN</t>
  </si>
  <si>
    <t>O-RING, DIPSTICK, OIL</t>
  </si>
  <si>
    <t>HEAT EXCHANGER, OIL/WATER, ALU</t>
  </si>
  <si>
    <t>PUMP ASSEMBLY, OIL &amp; WATER</t>
  </si>
  <si>
    <t>FILTER,OIL,OEM</t>
  </si>
  <si>
    <t>CHAIN, 6.35 PITCH, 76 LINK</t>
  </si>
  <si>
    <t>DOWEL, HOLLOW, OD 8 X 30MM</t>
  </si>
  <si>
    <t>BOLT,RHHF,M6X1X20,SLV</t>
  </si>
  <si>
    <t>WASHER,CU,OD16.0,ID10.2,1.0</t>
  </si>
  <si>
    <t>O-RING, 6.1X1.6</t>
  </si>
  <si>
    <t>DUST SEAL, 12 X 18 X 4.5</t>
  </si>
  <si>
    <t>SCREW,CAP/HD,M5X0,8X10,SLV,ENC</t>
  </si>
  <si>
    <t>Balancer Cover</t>
  </si>
  <si>
    <t>O-RING,15 X 2.4</t>
  </si>
  <si>
    <t>SPARK PLUG, M10</t>
  </si>
  <si>
    <t>COIL, IGNITION</t>
  </si>
  <si>
    <t>BOLT,HHF,LGHTD,M6X1.0X16,ENC</t>
  </si>
  <si>
    <t>WASHER,CU,OD16.0,ID12.5,1.0</t>
  </si>
  <si>
    <t>Alternator</t>
  </si>
  <si>
    <t>SCREW,CAP/HD,M6X1X16,ENC,B/O</t>
  </si>
  <si>
    <t>Starter Motor</t>
  </si>
  <si>
    <t>O' RING</t>
  </si>
  <si>
    <t>GASKET, WATER INLET</t>
  </si>
  <si>
    <t>CLIP,HOSE,11.0-12.5MM</t>
  </si>
  <si>
    <t>CLAMP, CONSTANT TENSION, DIA29</t>
  </si>
  <si>
    <t>CLAMP, CONSTANT TENSION, DIA30</t>
  </si>
  <si>
    <t>Eligible Modifications and Parts for World Supersport (OLD)</t>
  </si>
  <si>
    <t>Modifications</t>
  </si>
  <si>
    <t>The front speed sensor bracket may be removed and the sensor repositioned (flag to flag issue)</t>
  </si>
  <si>
    <t>Speed Sensor Bracket</t>
  </si>
  <si>
    <t>Allow for rotation (safety flag to flag)</t>
  </si>
  <si>
    <t>Hitachi Astemo</t>
  </si>
  <si>
    <t>Email: javier.gonzalez_sola.be@hitachiastemo.com</t>
  </si>
  <si>
    <t>WSBK 22 KIT Fork (Left/Right Leg)</t>
  </si>
  <si>
    <t>CBR 600RR 2022 onwards</t>
  </si>
  <si>
    <t>T6631-0S3-0_-00</t>
  </si>
  <si>
    <t>T6741-0S3-0_-00</t>
  </si>
  <si>
    <t>T6632-006-0_-00</t>
  </si>
  <si>
    <t>Email: Email: javier.gonzalez_sola.be@hitachiastemo.com</t>
  </si>
  <si>
    <t>T6521-01C/02C-0_-10</t>
  </si>
  <si>
    <t>T6861-01C/02C-0_00</t>
  </si>
  <si>
    <t>T6921-01C/02C-0_00</t>
  </si>
  <si>
    <t>CBR1000RR-R 2021</t>
  </si>
  <si>
    <t>CBR1000RR-R 2022</t>
  </si>
  <si>
    <t>ZX-10RR 2022</t>
  </si>
  <si>
    <t>T6862-006-0_-00</t>
  </si>
  <si>
    <t>WSBK 2022</t>
  </si>
  <si>
    <t>T6922-006-0_-00</t>
  </si>
  <si>
    <t>WSBK 2019</t>
  </si>
  <si>
    <t xml:space="preserve">Notes: Kit parts are availabe lto registered race teams only. </t>
  </si>
  <si>
    <t xml:space="preserve">Note: The GSX-R750 will not be ready to start the season in many regions. Consider this a place holder. Specification will be published when finalised. </t>
  </si>
  <si>
    <t>Email: sales@hhrperformance.com                                                                                         (+1) 208.278.2740</t>
  </si>
  <si>
    <t>Contact: Mark Harper (USA)</t>
  </si>
  <si>
    <t>PR 16x18 Long Lever, Radial, Front</t>
  </si>
  <si>
    <t>Magura USA</t>
  </si>
  <si>
    <t>+1 618.395.D1032200</t>
  </si>
  <si>
    <t>Contact: Jacob Chaplin</t>
  </si>
  <si>
    <t>Email: magura@magurausa.com</t>
  </si>
  <si>
    <t>FMJ01S</t>
  </si>
  <si>
    <t>FMJ02S</t>
  </si>
  <si>
    <t>Front Master Cylinder 2022</t>
  </si>
  <si>
    <t>17 x 19 type</t>
  </si>
  <si>
    <t>19 x 20 type</t>
  </si>
  <si>
    <t>27mm/27mm/25.4mm</t>
  </si>
  <si>
    <t>30mm/24mm/24mm</t>
  </si>
  <si>
    <t>30mm/25.4mm/25.4mm</t>
  </si>
  <si>
    <t>FCJ01SD</t>
  </si>
  <si>
    <t>FCJ02SD</t>
  </si>
  <si>
    <t>FCJ03SD</t>
  </si>
  <si>
    <t>FCJ04SD</t>
  </si>
  <si>
    <t>FCJ05SD</t>
  </si>
  <si>
    <t>FCJ06SD</t>
  </si>
  <si>
    <t>FCJ07SD</t>
  </si>
  <si>
    <t>34mm/34mm</t>
  </si>
  <si>
    <t>36mm/30mm</t>
  </si>
  <si>
    <t>34mm/32mm</t>
  </si>
  <si>
    <t>Caliper Assy L/R - UP4-1</t>
  </si>
  <si>
    <t>Caliper Assy L/R - UP4-2</t>
  </si>
  <si>
    <t>Caliper Assy L/R - UP4-3</t>
  </si>
  <si>
    <t>Caliper Assy L/R - UP4-4</t>
  </si>
  <si>
    <t>Caliper Assy L/R - UP6-1</t>
  </si>
  <si>
    <t>Caliper Assy L/R - UP6-2</t>
  </si>
  <si>
    <t>Caliper Assy L/R - UP6-3</t>
  </si>
  <si>
    <t>11210771AA</t>
  </si>
  <si>
    <t>SEMICUSCINETTO BANCO - ROSSO</t>
  </si>
  <si>
    <t>11210771AB</t>
  </si>
  <si>
    <t>SEMICUSCINETTO BANCO - BLU</t>
  </si>
  <si>
    <t>11210771AC</t>
  </si>
  <si>
    <t>SEMICUSCINETTO BANCO - GIALLO</t>
  </si>
  <si>
    <t>11210771AD</t>
  </si>
  <si>
    <t>SEMICUSCINETTO BANCO - NERO</t>
  </si>
  <si>
    <t>11210771AE</t>
  </si>
  <si>
    <t>SEMICUSCINETTO BANCO - VERDE</t>
  </si>
  <si>
    <t>77211387C</t>
  </si>
  <si>
    <t>VITE TEF M8x50 10.9 ST-STR-110 FORATA</t>
  </si>
  <si>
    <t>17216581A</t>
  </si>
  <si>
    <t>GEAR 1ST OUTPUT Z35 V2 SSP NOVA RACING</t>
  </si>
  <si>
    <t>88440751A</t>
  </si>
  <si>
    <t>ANELLO SEEGER A25X1,2V</t>
  </si>
  <si>
    <t>88440741A</t>
  </si>
  <si>
    <t>ANELLO ELASTICO SW29</t>
  </si>
  <si>
    <t>88440731A</t>
  </si>
  <si>
    <t>ANELLO ELASTICO SW 27</t>
  </si>
  <si>
    <t>11210831BA</t>
  </si>
  <si>
    <t>SEMICUSCINETTO DI BIELLA 1301 (ROSSO)</t>
  </si>
  <si>
    <t>11210831BB</t>
  </si>
  <si>
    <t>SEMICUSCINETTO DI BIELLA 1301 (BLU)</t>
  </si>
  <si>
    <t>11210831BC</t>
  </si>
  <si>
    <t>SEMICUSCINETTO DI BIELLA 1301 (GIALLO)</t>
  </si>
  <si>
    <t>11210831BD</t>
  </si>
  <si>
    <t>SEMICUSCINETTO DI BIELLA 1301 (NERO)</t>
  </si>
  <si>
    <t>11210831BE</t>
  </si>
  <si>
    <t>SEMICUSCINETTO DI BIELLA 1301 (VERDE)</t>
  </si>
  <si>
    <t>11210831BF</t>
  </si>
  <si>
    <t>SEMICUSCINETTO DI BIELLA 1301 (MARRONE)</t>
  </si>
  <si>
    <t>77914041C</t>
  </si>
  <si>
    <t>VITE DI BIELLA - CLASSE RESISTENZA 14.9</t>
  </si>
  <si>
    <t>12112481A</t>
  </si>
  <si>
    <t>ANELLINO A BECCO ESTERNO PER SPINOTTO</t>
  </si>
  <si>
    <t>88642131A</t>
  </si>
  <si>
    <t>OR 115X2 FPM (VITON)</t>
  </si>
  <si>
    <t>44440401A</t>
  </si>
  <si>
    <t>FILTRO OLIO FAI FILTRI V4 SBK</t>
  </si>
  <si>
    <t>77213317C</t>
  </si>
  <si>
    <t>VITE TEF M6X20 10.9 ZINKLAND MGL FORATA</t>
  </si>
  <si>
    <t>78811402D</t>
  </si>
  <si>
    <t>GUARNIZIONE COPPA 1199 (WS3820+SILICONE)</t>
  </si>
  <si>
    <t>85250541A</t>
  </si>
  <si>
    <t>ROSETTA DIN 7603-A 14,2X19,5X1,5 AL</t>
  </si>
  <si>
    <t>89310152C</t>
  </si>
  <si>
    <t>TAPPO SCARICO OLIO CON MAGNETE FORATO</t>
  </si>
  <si>
    <t>77355038B</t>
  </si>
  <si>
    <t>VITE TCEIR M8X20 DIN6912 8.8 STSTR008</t>
  </si>
  <si>
    <t>88641761A</t>
  </si>
  <si>
    <t>OR 10.77X2,62 VITON rif.3043</t>
  </si>
  <si>
    <t>76410871A</t>
  </si>
  <si>
    <t>GOMMINO TENUTA GUIDAV. H.9XD.7</t>
  </si>
  <si>
    <t>78811102C</t>
  </si>
  <si>
    <t>GUARNIZIONE COPERCHIO TESTA 0708 SH60</t>
  </si>
  <si>
    <t>78811131A</t>
  </si>
  <si>
    <t>GUARNIZIONE COP.CANOTTO 0708</t>
  </si>
  <si>
    <t>85212781B</t>
  </si>
  <si>
    <t>RONDELLA PIANA 6.4X14X1.5 AL.</t>
  </si>
  <si>
    <t>71110932A</t>
  </si>
  <si>
    <t>GRANO CENTRAGGIO TESTA BRUNITO</t>
  </si>
  <si>
    <t>78611271A</t>
  </si>
  <si>
    <t>GUARNIZIONE TESTA D100 KLINGER DE</t>
  </si>
  <si>
    <t>74810461A</t>
  </si>
  <si>
    <t>DADO FLANG.M10X1 - D16RR-1098R</t>
  </si>
  <si>
    <t>74840482A</t>
  </si>
  <si>
    <t>DADO ES. FL. M8X1 CH.13 CL.12 STSTR008</t>
  </si>
  <si>
    <t>85610642A</t>
  </si>
  <si>
    <t>ROSETTA 10,5X21X2 ST-STR-008</t>
  </si>
  <si>
    <t>85212771A</t>
  </si>
  <si>
    <t>ROSETTA 8,4X18X1,6 200HV STSTR008</t>
  </si>
  <si>
    <t>77214251A</t>
  </si>
  <si>
    <t>VITE ACCIAIO FISS.COP.TESTA M6X33 FORATA</t>
  </si>
  <si>
    <t>78050101A</t>
  </si>
  <si>
    <t>TAPPO CONICO STEI M8X1 H8DIN906 (UNI7707</t>
  </si>
  <si>
    <t>24714301A</t>
  </si>
  <si>
    <t>COPERCHIO CHIUSURA VALV. ARIA SECONDARIA</t>
  </si>
  <si>
    <t>77250718B</t>
  </si>
  <si>
    <t>VITE TEF M5X10 8.8 STSTR008</t>
  </si>
  <si>
    <t>88642081A</t>
  </si>
  <si>
    <t>OR D10X1.5 FPM/70 VERDE</t>
  </si>
  <si>
    <t>Eligible Modifications to KTM RC390(R) for World Superport 300 Championship - List</t>
  </si>
  <si>
    <t>HDL-240</t>
  </si>
  <si>
    <t>2GB</t>
  </si>
  <si>
    <t>2.000,00 €</t>
  </si>
  <si>
    <t>HDL-240 Ducati</t>
  </si>
  <si>
    <t>32GB</t>
  </si>
  <si>
    <t>SW “Wintax&amp;Sysma Ducati Client” provided by Ducati, pre loaded</t>
  </si>
  <si>
    <t>Email: lorenzo.giannotti@marelli.com</t>
  </si>
  <si>
    <t>Contact: L. Giannotti</t>
  </si>
  <si>
    <t>NO LONGER PRODUCED</t>
  </si>
  <si>
    <t>Datalog-PRO</t>
  </si>
  <si>
    <t>TPMS receiver, lamda controller</t>
  </si>
  <si>
    <t>lambda controller</t>
  </si>
  <si>
    <t>Chrome Pro2</t>
  </si>
  <si>
    <t>TPMS Receiver, lambda controller</t>
  </si>
  <si>
    <r>
      <t>TPMS Receiver, optional Carbon case,</t>
    </r>
    <r>
      <rPr>
        <i/>
        <sz val="11"/>
        <color theme="1"/>
        <rFont val="Calibri"/>
        <family val="2"/>
        <scheme val="minor"/>
      </rPr>
      <t xml:space="preserve"> NO LONGER PRODUCED</t>
    </r>
  </si>
  <si>
    <r>
      <t xml:space="preserve">Inc Wintax Junior and Sysma Lite, </t>
    </r>
    <r>
      <rPr>
        <i/>
        <sz val="11"/>
        <color theme="1"/>
        <rFont val="Calibri"/>
        <family val="2"/>
        <scheme val="minor"/>
      </rPr>
      <t>OUT OF PRODUCTION</t>
    </r>
  </si>
  <si>
    <t>Contact: Ivan Labanca</t>
  </si>
  <si>
    <t xml:space="preserve">FC013RRH04 </t>
  </si>
  <si>
    <t>Aprilia RS660</t>
  </si>
  <si>
    <t>Ducati Panigale V2</t>
  </si>
  <si>
    <t>Kawasaki Zx636R 1/19 (MA Only)</t>
  </si>
  <si>
    <t>Yamaha YZF-R1 10/19</t>
  </si>
  <si>
    <t>Suzuki GSX-R750 L10 02/22</t>
  </si>
  <si>
    <t>MV Agusta F3 800 RR , SV 2/22</t>
  </si>
  <si>
    <t>X96.37.20M</t>
  </si>
  <si>
    <t>X96.37.20SF</t>
  </si>
  <si>
    <t>X96.37.20SR</t>
  </si>
  <si>
    <t>13mm Dual Outlet Billet Master Cylinder with Pressure Sensor Outlet M10x1 Front</t>
  </si>
  <si>
    <t>13mm Dual Outlet Billet Master Cylinder</t>
  </si>
  <si>
    <t>13mm Dual Outlet Billet Master Cylinder with Pressure Sensor Outlet M10x1 Rear</t>
  </si>
  <si>
    <t>Bypass type</t>
  </si>
  <si>
    <t>Pressure sensor port</t>
  </si>
  <si>
    <t>Mode Perfromance</t>
  </si>
  <si>
    <t>Contact: Ian Edwards</t>
  </si>
  <si>
    <t>email: ian@modeperformance.co.uk</t>
  </si>
  <si>
    <t xml:space="preserve"> +44 (0) 333 666 0680</t>
  </si>
  <si>
    <t>Eligible Parts for World Supersport and Supersport Next Generation</t>
  </si>
  <si>
    <t>www.RobemEngineering.com - www.orientexpress.com</t>
  </si>
  <si>
    <t>BMW S1000 RR (HP4 WHEELS KIT)</t>
  </si>
  <si>
    <t>2013 - 2018</t>
  </si>
  <si>
    <t>R3 130 3507 - R6 097 6007</t>
  </si>
  <si>
    <t>OZ Racing</t>
  </si>
  <si>
    <t>Piega-R</t>
  </si>
  <si>
    <t>www.essexmotoparts.com</t>
  </si>
  <si>
    <t>BMW HP4</t>
  </si>
  <si>
    <t>2013 - 2014</t>
  </si>
  <si>
    <t>BMW S1000 RR  [K67] ("M" Kit | "RACE" Kit: Forged &amp; CFRP)</t>
  </si>
  <si>
    <t>2019 - 2022</t>
  </si>
  <si>
    <t>R3 232 3507 - R6 270 6007</t>
  </si>
  <si>
    <t>BMW M1000 RR [K66] *RW for driving wheel with offset +2,6mm</t>
  </si>
  <si>
    <t xml:space="preserve">2021 - 2022 </t>
  </si>
  <si>
    <t>R3 232 3507 - R6 311 6007</t>
  </si>
  <si>
    <t>DUCATI Panigale V4</t>
  </si>
  <si>
    <t>2018 - 2021</t>
  </si>
  <si>
    <t>R3 108 3507 - R6 147 6007</t>
  </si>
  <si>
    <t>HONDA CBR 1000RR FIREBLADE | SP</t>
  </si>
  <si>
    <t>2017 - 2019</t>
  </si>
  <si>
    <t>R3 213 3507 - R6 249 6007</t>
  </si>
  <si>
    <t>HONDA CBR 1000RR FIREBLADE SP2</t>
  </si>
  <si>
    <t>2017 - 2018</t>
  </si>
  <si>
    <t>R3 227 3507 - R6 249 6007</t>
  </si>
  <si>
    <t>HONDA CBR 1000RR-R FIREBLADE | SP</t>
  </si>
  <si>
    <t>2021 - 2022</t>
  </si>
  <si>
    <t>R3 248 3507 - R6 291 6007</t>
  </si>
  <si>
    <t>KAWASAKI ZX-10R | ZX-10R ABS</t>
  </si>
  <si>
    <t>2016 - 2020</t>
  </si>
  <si>
    <t>R3 185 3507 - R6 128 6007</t>
  </si>
  <si>
    <t>KAWASAKI ZX-10RR | ZX-10R SE</t>
  </si>
  <si>
    <t>2016 - 2019</t>
  </si>
  <si>
    <t>R3 238 3507 - R6 128 6007</t>
  </si>
  <si>
    <t>SUZUKI GSX-R 1000 (ABS) | GSX-R 1000R</t>
  </si>
  <si>
    <t>2017 - 2022</t>
  </si>
  <si>
    <t>R3 053 3507 - R6 237 6007</t>
  </si>
  <si>
    <t>YAMAHA YZF - R1 | YZF - R1M</t>
  </si>
  <si>
    <t>2015 - 2022</t>
  </si>
  <si>
    <t>R3 181 3507 - R6 210 6007</t>
  </si>
  <si>
    <t xml:space="preserve">DE011 - right handguard carbon </t>
  </si>
  <si>
    <t>Price (Retail)</t>
  </si>
  <si>
    <t>2022 PAD POS. STD</t>
  </si>
  <si>
    <t>2023 PAD POS. STD</t>
  </si>
  <si>
    <t>2024 PAD POS. STD</t>
  </si>
  <si>
    <t>2025 PAD POS. STD</t>
  </si>
  <si>
    <t>(A-B:Φ36-Φ32</t>
  </si>
  <si>
    <t>(A-B:Φ34-Φ34）</t>
  </si>
  <si>
    <t>(A-B:Φ36-Φ30）</t>
  </si>
  <si>
    <t>(A-B:Φ34-Φ32）</t>
  </si>
  <si>
    <t>CALIPER ASSY FR LH/RH　 UP4-2</t>
  </si>
  <si>
    <t>CALIPER ASSY FR LH/RH　 UP4-3</t>
  </si>
  <si>
    <t>CALIPER ASSY FR LH/RH　 UP4-4</t>
  </si>
  <si>
    <t>CALIPER ASSY FR LH/RH　 UP4-5</t>
  </si>
  <si>
    <t>FCJ08SD</t>
  </si>
  <si>
    <t>FCJ10SD</t>
  </si>
  <si>
    <t>FCJ11SD</t>
  </si>
  <si>
    <t>FCJ09SD</t>
  </si>
  <si>
    <t>FDJ04SSU</t>
  </si>
  <si>
    <t>FDJ05SSU</t>
  </si>
  <si>
    <t>FDJ06SSU</t>
  </si>
  <si>
    <t>FDJ01SSU</t>
  </si>
  <si>
    <t>FDJ02SSU</t>
  </si>
  <si>
    <t>FDJ03SSU</t>
  </si>
  <si>
    <t>Disk 335mm Lo Mass type 2</t>
  </si>
  <si>
    <t>Disk 335mm Lo Mass Type 1</t>
  </si>
  <si>
    <t>Disk 340mm Venti type 1</t>
  </si>
  <si>
    <t>Disk 335mm Venti Type 2</t>
  </si>
  <si>
    <t>Disk 340mm Venti Type 2</t>
  </si>
  <si>
    <t>Moto-Master Brake Systems</t>
  </si>
  <si>
    <t>Contact: Rolf Verhagen</t>
  </si>
  <si>
    <t xml:space="preserve">Email: r.verhagen@moto-master.com </t>
  </si>
  <si>
    <t>Cell: 31647968807</t>
  </si>
  <si>
    <t>Disc Ø321x7.1mm</t>
  </si>
  <si>
    <t>T-Floater type full floating</t>
  </si>
  <si>
    <t>Disc Ø330x7.1mm</t>
  </si>
  <si>
    <t>Disc Ø335x7.1mm</t>
  </si>
  <si>
    <t>Disc Ø321x7mm</t>
  </si>
  <si>
    <t>Disc Ø320x6mm</t>
  </si>
  <si>
    <t>Disc Ø330x6mm</t>
  </si>
  <si>
    <t>Disc Ø310x6mm</t>
  </si>
  <si>
    <t>BA-SSP.DU.2.20.SSRFA</t>
  </si>
  <si>
    <t>Barni Racing</t>
  </si>
  <si>
    <t xml:space="preserve">See SUPERSPORT  List </t>
  </si>
  <si>
    <r>
      <t xml:space="preserve">Variable Racing Elaborate, </t>
    </r>
    <r>
      <rPr>
        <strike/>
        <sz val="11"/>
        <color rgb="FFFF0000"/>
        <rFont val="Calibri"/>
        <family val="2"/>
        <scheme val="minor"/>
      </rPr>
      <t>Exceeds Price - NOT ELIGIBLE</t>
    </r>
  </si>
  <si>
    <t>VRC16A-****</t>
  </si>
  <si>
    <t>VRC17A-****</t>
  </si>
  <si>
    <t>VRC19A-****</t>
  </si>
  <si>
    <t>Short/Regular Lever, 18-16 Ratio, Clutch Side available</t>
  </si>
  <si>
    <t>RM16A-****</t>
  </si>
  <si>
    <t>RM17A-****</t>
  </si>
  <si>
    <t>RM19A-****</t>
  </si>
  <si>
    <t>Short/Regular Lever, 17 Ratio, Clutch Side available</t>
  </si>
  <si>
    <t>Short/Regular Lever, 17 or 19 Ratio, Clutch Side available</t>
  </si>
  <si>
    <t>Short/Regular Lever, 18-16 or 20-18 Ratio, Clutch Side available</t>
  </si>
  <si>
    <t>RMC12-640B/BR</t>
  </si>
  <si>
    <t>RMC12-645B/BR</t>
  </si>
  <si>
    <t>RMC12-649B/BR</t>
  </si>
  <si>
    <t>RMC12-840B/BR</t>
  </si>
  <si>
    <t>RMC12-845B/BR</t>
  </si>
  <si>
    <t>RMC12-849B/BR</t>
  </si>
  <si>
    <t>40-49mm</t>
  </si>
  <si>
    <t>45mm</t>
  </si>
  <si>
    <t>49mm 4mm OFFSET</t>
  </si>
  <si>
    <t>Options include rmeote resevoir or billet attached, not reqd</t>
  </si>
  <si>
    <t>Rear Master Cylinder (RMC) 12mm</t>
  </si>
  <si>
    <t>GSTH12-17B</t>
  </si>
  <si>
    <t>THUMB BRAKE HOSE ADAPTER</t>
  </si>
  <si>
    <t>THUMB BRAKE FORK CLAMP φ50</t>
  </si>
  <si>
    <t>THUMB BRAKE BODY φ12</t>
  </si>
  <si>
    <t>Thumb Rear</t>
  </si>
  <si>
    <t>Total In limit….</t>
  </si>
  <si>
    <t>CCR1214</t>
  </si>
  <si>
    <t>Front Air intake / Subframe</t>
  </si>
  <si>
    <t>1214&gt;1217 reqd</t>
  </si>
  <si>
    <t>Gaskets</t>
  </si>
  <si>
    <t>Head gasket MUST be standard</t>
  </si>
  <si>
    <t>Only Kit may be used and built as specified, gaskets as supplied in kit (standard)</t>
  </si>
  <si>
    <t>Head gasket standard</t>
  </si>
  <si>
    <t>Engine</t>
  </si>
  <si>
    <t xml:space="preserve">May only have the Engine kit parts changed, NO other modifications are allowed. </t>
  </si>
  <si>
    <t>Scott88</t>
  </si>
  <si>
    <t>Discacciati</t>
  </si>
  <si>
    <t>Front Master Cylinder, HC1 D12 Radial M/C RH Dot 18mm</t>
  </si>
  <si>
    <t>AND Superstock 1000 (Front only)</t>
  </si>
  <si>
    <t>FDR008</t>
  </si>
  <si>
    <t>FDR009</t>
  </si>
  <si>
    <t>16mm</t>
  </si>
  <si>
    <t>19mm</t>
  </si>
  <si>
    <t>Colour and Handlebar diameter</t>
  </si>
  <si>
    <t>Email : info@discacciatidbs.com</t>
  </si>
  <si>
    <t>Email : info@motodracing.com</t>
  </si>
  <si>
    <t>Contact USA: Scott</t>
  </si>
  <si>
    <t>Contact: Laura</t>
  </si>
  <si>
    <t>USA: Moto-D racing</t>
  </si>
  <si>
    <t>2022 v1.2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</si>
</sst>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1" formatCode="_-* #,##0_-;\-* #,##0_-;_-* &quot;-&quot;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 * #,##0.00_)\ [$€-1]_ ;_ * \(#,##0.00\)\ [$€-1]_ ;_ * &quot;-&quot;??_)\ [$€-1]_ ;_ @_ "/>
    <numFmt numFmtId="167" formatCode="#,##0.00\ [$€-C0A]"/>
    <numFmt numFmtId="168" formatCode="[$€-2]\ #,##0.00"/>
    <numFmt numFmtId="169" formatCode="_-* #,##0.00\ [$€-C0A]_-;\-* #,##0.00\ [$€-C0A]_-;_-* &quot;-&quot;??\ [$€-C0A]_-;_-@_-"/>
    <numFmt numFmtId="170" formatCode="#,##0.00\ [$€-1]"/>
    <numFmt numFmtId="171" formatCode="#,##0\ [$€-C0A]"/>
    <numFmt numFmtId="172" formatCode="#,##0\ [$€-1];[Red]\-#,##0\ [$€-1]"/>
    <numFmt numFmtId="173" formatCode="[$€-2]\ #,##0.00;[Red]\-[$€-2]\ #,##0.00"/>
    <numFmt numFmtId="174" formatCode="&quot;$&quot;#,##0.00"/>
    <numFmt numFmtId="175" formatCode="#,##0.00\ [$€-1];[Red]\-#,##0.00\ [$€-1]"/>
    <numFmt numFmtId="176" formatCode="&quot;¥&quot;#,##0;[Red]&quot;¥&quot;\-#,##0"/>
    <numFmt numFmtId="177" formatCode="_([$€-2]\ * #,##0.00_);_([$€-2]\ * \(#,##0.00\);_([$€-2]\ * &quot;-&quot;??_);_(@_)"/>
    <numFmt numFmtId="178" formatCode="[$€-2]\ #,##0.00_);\([$€-2]\ #,##0.00\)"/>
  </numFmts>
  <fonts count="1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u/>
      <sz val="11"/>
      <color rgb="FF92D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b/>
      <sz val="11"/>
      <color rgb="FFA27B0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0"/>
      <name val="Arial Unicode MS"/>
      <family val="2"/>
    </font>
    <font>
      <b/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i/>
      <sz val="9"/>
      <color theme="1"/>
      <name val="Arial Unicode MS"/>
      <family val="2"/>
    </font>
    <font>
      <b/>
      <sz val="9"/>
      <color theme="1"/>
      <name val="Arial Unicode MS"/>
      <family val="2"/>
    </font>
    <font>
      <i/>
      <sz val="10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7575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 Unicode MS"/>
      <family val="2"/>
    </font>
    <font>
      <i/>
      <sz val="11"/>
      <color theme="1"/>
      <name val="Arial Unicode MS"/>
      <family val="2"/>
    </font>
    <font>
      <b/>
      <sz val="14"/>
      <color theme="0"/>
      <name val="Arial Unicode MS"/>
      <family val="2"/>
    </font>
    <font>
      <b/>
      <u/>
      <sz val="11"/>
      <color theme="10"/>
      <name val="Calibri"/>
      <family val="2"/>
      <scheme val="minor"/>
    </font>
    <font>
      <u/>
      <sz val="10"/>
      <color theme="10"/>
      <name val="Arial Unicode MS"/>
      <family val="2"/>
    </font>
    <font>
      <b/>
      <u/>
      <sz val="10"/>
      <color theme="0"/>
      <name val="Arial Unicode MS"/>
      <family val="2"/>
    </font>
    <font>
      <b/>
      <sz val="10"/>
      <color rgb="FFFFC000"/>
      <name val="Arial Unicode MS"/>
      <family val="2"/>
    </font>
    <font>
      <u/>
      <sz val="10"/>
      <color rgb="FFFFC000"/>
      <name val="Arial Unicode MS"/>
      <family val="2"/>
    </font>
    <font>
      <b/>
      <sz val="10"/>
      <color rgb="FFFF0000"/>
      <name val="Arial Unicode MS"/>
      <family val="2"/>
    </font>
    <font>
      <b/>
      <sz val="10"/>
      <color rgb="FF00B050"/>
      <name val="Arial Unicode MS"/>
      <family val="2"/>
    </font>
    <font>
      <sz val="11"/>
      <name val="Calibri"/>
      <family val="2"/>
      <scheme val="minor"/>
    </font>
    <font>
      <sz val="11"/>
      <color theme="1"/>
      <name val="TechnicBold"/>
      <charset val="2"/>
    </font>
    <font>
      <b/>
      <sz val="11"/>
      <color rgb="FF1695CE"/>
      <name val="Calibri"/>
      <family val="2"/>
      <scheme val="minor"/>
    </font>
    <font>
      <b/>
      <u/>
      <sz val="11"/>
      <color rgb="FF1695CE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trike/>
      <sz val="11"/>
      <color indexed="8"/>
      <name val="Calibri"/>
      <family val="2"/>
    </font>
    <font>
      <b/>
      <sz val="11"/>
      <color rgb="FF0066FF"/>
      <name val="Calibri"/>
      <family val="2"/>
      <scheme val="minor"/>
    </font>
    <font>
      <u/>
      <sz val="11"/>
      <color rgb="FF0066FF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rgb="FFFFC000"/>
      <name val="Arial"/>
      <family val="2"/>
    </font>
    <font>
      <sz val="11"/>
      <color rgb="FFFFC000"/>
      <name val="Arial"/>
      <family val="2"/>
    </font>
    <font>
      <u/>
      <sz val="11"/>
      <color rgb="FFFF0000"/>
      <name val="Arial"/>
      <family val="2"/>
    </font>
    <font>
      <u/>
      <sz val="12"/>
      <color theme="10"/>
      <name val="Arial Unicode MS"/>
      <family val="2"/>
    </font>
    <font>
      <u/>
      <sz val="12"/>
      <color rgb="FFFF0000"/>
      <name val="Arial Unicode MS"/>
      <family val="2"/>
    </font>
    <font>
      <u/>
      <sz val="12"/>
      <color rgb="FF00B050"/>
      <name val="Arial Unicode MS"/>
      <family val="2"/>
    </font>
    <font>
      <u/>
      <sz val="12"/>
      <color rgb="FFFFC000"/>
      <name val="Arial Unicode MS"/>
      <family val="2"/>
    </font>
    <font>
      <u/>
      <sz val="12"/>
      <color theme="1"/>
      <name val="Arial Unicode MS"/>
      <family val="2"/>
    </font>
    <font>
      <u/>
      <sz val="12"/>
      <color rgb="FF0070C0"/>
      <name val="Arial Unicode MS"/>
      <family val="2"/>
    </font>
    <font>
      <u/>
      <sz val="12"/>
      <color rgb="FFCC9900"/>
      <name val="Arial Unicode MS"/>
      <family val="2"/>
    </font>
    <font>
      <u/>
      <sz val="12"/>
      <color rgb="FF7030A0"/>
      <name val="Arial Unicode MS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rgb="FFF2800E"/>
      <name val="Arial Unicode MS"/>
      <family val="2"/>
    </font>
    <font>
      <u/>
      <sz val="11"/>
      <color theme="1"/>
      <name val="Calibri"/>
      <family val="2"/>
      <scheme val="minor"/>
    </font>
    <font>
      <sz val="9"/>
      <color theme="0"/>
      <name val="Arial Unicode MS"/>
      <family val="2"/>
    </font>
    <font>
      <b/>
      <sz val="11"/>
      <color rgb="FF7030A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Meiryo UI"/>
      <family val="2"/>
      <charset val="128"/>
    </font>
    <font>
      <sz val="9"/>
      <color theme="1"/>
      <name val="Arial Unicode MS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u/>
      <sz val="11"/>
      <color theme="10"/>
      <name val="Arial unicode ms"/>
    </font>
    <font>
      <sz val="11"/>
      <color theme="1"/>
      <name val="Arial unicode ms"/>
    </font>
    <font>
      <b/>
      <sz val="11"/>
      <color theme="0"/>
      <name val="Arial unicode ms"/>
    </font>
    <font>
      <sz val="9"/>
      <name val="Arial unicode ms"/>
    </font>
    <font>
      <b/>
      <sz val="9"/>
      <color theme="0"/>
      <name val="Arial unicode ms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9"/>
      <name val="Arial unicode ms"/>
    </font>
    <font>
      <sz val="8"/>
      <name val="Calibri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Calibri"/>
      <family val="3"/>
      <charset val="128"/>
      <scheme val="minor"/>
    </font>
    <font>
      <u/>
      <sz val="9"/>
      <color theme="10"/>
      <name val="Arial unicode ms"/>
    </font>
    <font>
      <u/>
      <sz val="9"/>
      <color theme="10"/>
      <name val="Arial unicode msv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color theme="0" tint="-0.249977111117893"/>
      <name val="Arial"/>
      <family val="2"/>
    </font>
    <font>
      <u/>
      <sz val="10"/>
      <color theme="0"/>
      <name val="Arial Unicode MS"/>
      <family val="2"/>
    </font>
    <font>
      <b/>
      <sz val="10"/>
      <color rgb="FF00B0F0"/>
      <name val="Arial Unicode MS"/>
    </font>
    <font>
      <b/>
      <sz val="10"/>
      <color theme="0"/>
      <name val="Arial Unicode MS"/>
    </font>
    <font>
      <b/>
      <sz val="10"/>
      <color theme="1"/>
      <name val="Arial Unicode MS"/>
    </font>
    <font>
      <b/>
      <sz val="20"/>
      <color rgb="FFFF0000"/>
      <name val="Calibri"/>
      <family val="2"/>
      <scheme val="minor"/>
    </font>
    <font>
      <sz val="7"/>
      <color theme="1"/>
      <name val="Times New Roman"/>
      <family val="1"/>
    </font>
    <font>
      <sz val="11"/>
      <color theme="0" tint="-0.499984740745262"/>
      <name val="Arial"/>
      <family val="2"/>
    </font>
    <font>
      <i/>
      <sz val="9"/>
      <color theme="1"/>
      <name val="Arial unicode ms"/>
    </font>
    <font>
      <i/>
      <u/>
      <sz val="9"/>
      <color theme="10"/>
      <name val="Arial unicode ms"/>
    </font>
    <font>
      <sz val="9"/>
      <color rgb="FFFF0000"/>
      <name val="Verdana"/>
      <family val="2"/>
    </font>
    <font>
      <u/>
      <sz val="12"/>
      <color rgb="FFC00000"/>
      <name val="Arial Unicode MS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7575"/>
      <name val="Calibri"/>
      <family val="2"/>
    </font>
    <font>
      <strike/>
      <sz val="11"/>
      <color rgb="FFFF0000"/>
      <name val="Calibri"/>
      <family val="2"/>
      <scheme val="minor"/>
    </font>
    <font>
      <b/>
      <sz val="11"/>
      <color rgb="FFCC9900"/>
      <name val="Calibri"/>
      <family val="2"/>
      <scheme val="minor"/>
    </font>
    <font>
      <sz val="11"/>
      <color rgb="FFCC9900"/>
      <name val="Calibri"/>
      <family val="2"/>
      <scheme val="minor"/>
    </font>
    <font>
      <sz val="10"/>
      <name val="MS Sans Serif"/>
    </font>
    <font>
      <b/>
      <sz val="10"/>
      <color rgb="FF1F497D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Helvetica Neue"/>
    </font>
    <font>
      <sz val="9"/>
      <color indexed="8"/>
      <name val="Helvetica Neue"/>
    </font>
    <font>
      <sz val="9"/>
      <color indexed="8"/>
      <name val="Helvetica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trike/>
      <sz val="11"/>
      <color theme="1"/>
      <name val="Arial"/>
      <family val="2"/>
    </font>
    <font>
      <i/>
      <strike/>
      <sz val="11"/>
      <name val="Arial"/>
      <family val="2"/>
    </font>
    <font>
      <i/>
      <sz val="11"/>
      <name val="Calibri"/>
      <family val="2"/>
      <scheme val="minor"/>
    </font>
    <font>
      <i/>
      <sz val="11"/>
      <name val="Verdana"/>
      <family val="2"/>
    </font>
    <font>
      <b/>
      <sz val="11"/>
      <color rgb="FFFF0000"/>
      <name val="Calibri"/>
      <family val="2"/>
    </font>
    <font>
      <u/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75E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2800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1695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indexed="64"/>
      </right>
      <top style="medium">
        <color rgb="FFBFBFBF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/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rgb="FFBFBFBF"/>
      </bottom>
      <diagonal/>
    </border>
    <border>
      <left style="medium">
        <color rgb="FFBFBFBF"/>
      </left>
      <right style="medium">
        <color indexed="64"/>
      </right>
      <top style="medium">
        <color rgb="FFBFBFBF"/>
      </top>
      <bottom/>
      <diagonal/>
    </border>
    <border>
      <left style="medium">
        <color rgb="FFBFBFBF"/>
      </left>
      <right style="medium">
        <color indexed="64"/>
      </right>
      <top/>
      <bottom/>
      <diagonal/>
    </border>
    <border>
      <left style="medium">
        <color rgb="FFBFBFBF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49" fillId="0" borderId="0"/>
    <xf numFmtId="0" fontId="84" fillId="0" borderId="0">
      <alignment vertical="center"/>
    </xf>
    <xf numFmtId="9" fontId="85" fillId="0" borderId="0" applyFont="0" applyFill="0" applyBorder="0" applyAlignment="0" applyProtection="0">
      <alignment vertical="center"/>
    </xf>
    <xf numFmtId="38" fontId="85" fillId="0" borderId="0" applyFont="0" applyFill="0" applyBorder="0" applyAlignment="0" applyProtection="0">
      <alignment vertical="center"/>
    </xf>
    <xf numFmtId="0" fontId="85" fillId="0" borderId="0">
      <alignment vertical="center"/>
    </xf>
    <xf numFmtId="165" fontId="10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107" fillId="0" borderId="0"/>
    <xf numFmtId="38" fontId="107" fillId="0" borderId="0" applyFont="0" applyFill="0" applyBorder="0" applyAlignment="0" applyProtection="0"/>
    <xf numFmtId="0" fontId="108" fillId="0" borderId="0"/>
    <xf numFmtId="41" fontId="31" fillId="0" borderId="0" applyFont="0" applyFill="0" applyBorder="0" applyAlignment="0" applyProtection="0"/>
    <xf numFmtId="176" fontId="107" fillId="0" borderId="0" applyFont="0" applyFill="0" applyBorder="0" applyAlignment="0" applyProtection="0"/>
    <xf numFmtId="0" fontId="109" fillId="0" borderId="0">
      <alignment vertical="center"/>
    </xf>
    <xf numFmtId="0" fontId="133" fillId="0" borderId="0"/>
    <xf numFmtId="0" fontId="141" fillId="0" borderId="0" applyNumberFormat="0" applyFill="0" applyBorder="0" applyProtection="0">
      <alignment vertical="top" wrapText="1"/>
    </xf>
    <xf numFmtId="0" fontId="55" fillId="0" borderId="0"/>
    <xf numFmtId="0" fontId="107" fillId="0" borderId="0">
      <alignment vertical="center"/>
    </xf>
  </cellStyleXfs>
  <cellXfs count="2384">
    <xf numFmtId="0" fontId="0" fillId="0" borderId="0" xfId="0"/>
    <xf numFmtId="0" fontId="0" fillId="0" borderId="14" xfId="0" applyBorder="1"/>
    <xf numFmtId="167" fontId="0" fillId="0" borderId="0" xfId="0" applyNumberFormat="1"/>
    <xf numFmtId="167" fontId="0" fillId="0" borderId="34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left"/>
    </xf>
    <xf numFmtId="167" fontId="0" fillId="0" borderId="12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26" xfId="0" applyBorder="1"/>
    <xf numFmtId="0" fontId="0" fillId="0" borderId="13" xfId="0" applyBorder="1"/>
    <xf numFmtId="167" fontId="0" fillId="11" borderId="29" xfId="0" applyNumberFormat="1" applyFill="1" applyBorder="1" applyAlignment="1">
      <alignment horizontal="left"/>
    </xf>
    <xf numFmtId="0" fontId="0" fillId="11" borderId="35" xfId="0" applyFill="1" applyBorder="1" applyAlignment="1">
      <alignment horizontal="left"/>
    </xf>
    <xf numFmtId="0" fontId="0" fillId="11" borderId="35" xfId="0" applyFill="1" applyBorder="1" applyAlignment="1">
      <alignment horizontal="center"/>
    </xf>
    <xf numFmtId="0" fontId="0" fillId="11" borderId="33" xfId="0" applyFill="1" applyBorder="1" applyAlignment="1">
      <alignment horizontal="left"/>
    </xf>
    <xf numFmtId="167" fontId="6" fillId="10" borderId="36" xfId="0" applyNumberFormat="1" applyFont="1" applyFill="1" applyBorder="1" applyAlignment="1">
      <alignment horizontal="right"/>
    </xf>
    <xf numFmtId="0" fontId="7" fillId="10" borderId="37" xfId="1" applyFont="1" applyFill="1" applyBorder="1"/>
    <xf numFmtId="0" fontId="6" fillId="10" borderId="36" xfId="0" applyFont="1" applyFill="1" applyBorder="1"/>
    <xf numFmtId="0" fontId="6" fillId="10" borderId="38" xfId="0" applyFont="1" applyFill="1" applyBorder="1"/>
    <xf numFmtId="0" fontId="6" fillId="10" borderId="37" xfId="0" applyFont="1" applyFill="1" applyBorder="1"/>
    <xf numFmtId="167" fontId="0" fillId="0" borderId="17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  <xf numFmtId="16" fontId="0" fillId="0" borderId="16" xfId="0" applyNumberFormat="1" applyBorder="1" applyAlignment="1">
      <alignment horizontal="center"/>
    </xf>
    <xf numFmtId="0" fontId="0" fillId="0" borderId="39" xfId="0" applyBorder="1"/>
    <xf numFmtId="0" fontId="0" fillId="11" borderId="40" xfId="0" applyFill="1" applyBorder="1" applyAlignment="1">
      <alignment horizontal="left"/>
    </xf>
    <xf numFmtId="16" fontId="0" fillId="0" borderId="11" xfId="0" applyNumberFormat="1" applyBorder="1" applyAlignment="1">
      <alignment horizontal="center"/>
    </xf>
    <xf numFmtId="0" fontId="0" fillId="0" borderId="41" xfId="0" applyBorder="1"/>
    <xf numFmtId="167" fontId="8" fillId="12" borderId="2" xfId="0" applyNumberFormat="1" applyFont="1" applyFill="1" applyBorder="1"/>
    <xf numFmtId="0" fontId="9" fillId="12" borderId="38" xfId="1" applyFont="1" applyFill="1" applyBorder="1"/>
    <xf numFmtId="0" fontId="8" fillId="12" borderId="37" xfId="0" applyFont="1" applyFill="1" applyBorder="1"/>
    <xf numFmtId="167" fontId="1" fillId="13" borderId="36" xfId="0" applyNumberFormat="1" applyFont="1" applyFill="1" applyBorder="1" applyAlignment="1">
      <alignment horizontal="right"/>
    </xf>
    <xf numFmtId="0" fontId="10" fillId="13" borderId="37" xfId="1" applyFont="1" applyFill="1" applyBorder="1"/>
    <xf numFmtId="0" fontId="1" fillId="13" borderId="36" xfId="0" applyFont="1" applyFill="1" applyBorder="1"/>
    <xf numFmtId="0" fontId="1" fillId="13" borderId="38" xfId="0" applyFont="1" applyFill="1" applyBorder="1"/>
    <xf numFmtId="0" fontId="1" fillId="13" borderId="37" xfId="0" applyFont="1" applyFill="1" applyBorder="1"/>
    <xf numFmtId="167" fontId="1" fillId="14" borderId="2" xfId="0" applyNumberFormat="1" applyFont="1" applyFill="1" applyBorder="1"/>
    <xf numFmtId="0" fontId="10" fillId="14" borderId="38" xfId="1" applyFont="1" applyFill="1" applyBorder="1"/>
    <xf numFmtId="0" fontId="1" fillId="14" borderId="36" xfId="0" applyFont="1" applyFill="1" applyBorder="1"/>
    <xf numFmtId="0" fontId="1" fillId="14" borderId="1" xfId="0" applyFont="1" applyFill="1" applyBorder="1"/>
    <xf numFmtId="0" fontId="1" fillId="14" borderId="38" xfId="0" applyFont="1" applyFill="1" applyBorder="1"/>
    <xf numFmtId="0" fontId="1" fillId="14" borderId="37" xfId="0" applyFont="1" applyFill="1" applyBorder="1"/>
    <xf numFmtId="1" fontId="0" fillId="0" borderId="41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12" fillId="3" borderId="36" xfId="1" applyFont="1" applyFill="1" applyBorder="1"/>
    <xf numFmtId="0" fontId="12" fillId="3" borderId="4" xfId="1" applyFont="1" applyFill="1" applyBorder="1"/>
    <xf numFmtId="0" fontId="11" fillId="3" borderId="37" xfId="0" applyFont="1" applyFill="1" applyBorder="1"/>
    <xf numFmtId="0" fontId="0" fillId="0" borderId="42" xfId="0" applyBorder="1"/>
    <xf numFmtId="0" fontId="0" fillId="0" borderId="42" xfId="0" applyBorder="1" applyAlignment="1">
      <alignment horizontal="center"/>
    </xf>
    <xf numFmtId="16" fontId="0" fillId="0" borderId="42" xfId="0" applyNumberFormat="1" applyBorder="1" applyAlignment="1">
      <alignment horizontal="center"/>
    </xf>
    <xf numFmtId="0" fontId="8" fillId="0" borderId="24" xfId="0" applyFont="1" applyBorder="1" applyAlignment="1">
      <alignment horizontal="center" vertical="center" textRotation="90"/>
    </xf>
    <xf numFmtId="167" fontId="13" fillId="12" borderId="2" xfId="0" applyNumberFormat="1" applyFont="1" applyFill="1" applyBorder="1"/>
    <xf numFmtId="0" fontId="14" fillId="12" borderId="38" xfId="1" applyFont="1" applyFill="1" applyBorder="1"/>
    <xf numFmtId="0" fontId="1" fillId="12" borderId="37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textRotation="90"/>
    </xf>
    <xf numFmtId="167" fontId="1" fillId="15" borderId="2" xfId="0" applyNumberFormat="1" applyFont="1" applyFill="1" applyBorder="1" applyAlignment="1">
      <alignment horizontal="right"/>
    </xf>
    <xf numFmtId="0" fontId="10" fillId="15" borderId="38" xfId="1" applyFont="1" applyFill="1" applyBorder="1"/>
    <xf numFmtId="0" fontId="1" fillId="15" borderId="38" xfId="0" applyFont="1" applyFill="1" applyBorder="1"/>
    <xf numFmtId="0" fontId="1" fillId="15" borderId="37" xfId="0" applyFont="1" applyFill="1" applyBorder="1"/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textRotation="90"/>
    </xf>
    <xf numFmtId="0" fontId="15" fillId="3" borderId="2" xfId="1" applyFont="1" applyFill="1" applyBorder="1"/>
    <xf numFmtId="0" fontId="15" fillId="3" borderId="1" xfId="1" applyFont="1" applyFill="1" applyBorder="1"/>
    <xf numFmtId="0" fontId="2" fillId="3" borderId="37" xfId="0" applyFont="1" applyFill="1" applyBorder="1"/>
    <xf numFmtId="0" fontId="4" fillId="3" borderId="1" xfId="1" applyFill="1" applyBorder="1"/>
    <xf numFmtId="167" fontId="0" fillId="0" borderId="28" xfId="0" applyNumberFormat="1" applyBorder="1"/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43" xfId="0" applyBorder="1"/>
    <xf numFmtId="1" fontId="0" fillId="0" borderId="43" xfId="0" applyNumberFormat="1" applyBorder="1" applyAlignment="1">
      <alignment horizontal="left"/>
    </xf>
    <xf numFmtId="167" fontId="1" fillId="17" borderId="2" xfId="0" applyNumberFormat="1" applyFont="1" applyFill="1" applyBorder="1"/>
    <xf numFmtId="0" fontId="10" fillId="17" borderId="38" xfId="1" applyFont="1" applyFill="1" applyBorder="1"/>
    <xf numFmtId="0" fontId="1" fillId="17" borderId="38" xfId="0" applyFont="1" applyFill="1" applyBorder="1"/>
    <xf numFmtId="0" fontId="1" fillId="17" borderId="1" xfId="0" applyFont="1" applyFill="1" applyBorder="1"/>
    <xf numFmtId="0" fontId="1" fillId="17" borderId="37" xfId="0" applyFont="1" applyFill="1" applyBorder="1"/>
    <xf numFmtId="0" fontId="0" fillId="0" borderId="8" xfId="0" applyBorder="1"/>
    <xf numFmtId="0" fontId="0" fillId="0" borderId="44" xfId="0" applyBorder="1"/>
    <xf numFmtId="0" fontId="0" fillId="11" borderId="5" xfId="0" applyFill="1" applyBorder="1"/>
    <xf numFmtId="0" fontId="0" fillId="11" borderId="4" xfId="0" applyFill="1" applyBorder="1"/>
    <xf numFmtId="0" fontId="16" fillId="0" borderId="1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8" xfId="0" applyFont="1" applyFill="1" applyBorder="1" applyAlignment="1">
      <alignment vertical="center"/>
    </xf>
    <xf numFmtId="0" fontId="16" fillId="11" borderId="7" xfId="0" applyFont="1" applyFill="1" applyBorder="1" applyAlignment="1">
      <alignment vertical="center"/>
    </xf>
    <xf numFmtId="0" fontId="16" fillId="0" borderId="0" xfId="0" applyFont="1"/>
    <xf numFmtId="0" fontId="16" fillId="0" borderId="16" xfId="0" applyFont="1" applyBorder="1"/>
    <xf numFmtId="0" fontId="16" fillId="0" borderId="11" xfId="0" applyFont="1" applyBorder="1"/>
    <xf numFmtId="0" fontId="16" fillId="0" borderId="27" xfId="0" applyFont="1" applyBorder="1"/>
    <xf numFmtId="0" fontId="19" fillId="0" borderId="0" xfId="0" applyFont="1"/>
    <xf numFmtId="168" fontId="20" fillId="16" borderId="37" xfId="0" applyNumberFormat="1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16" borderId="36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18" borderId="5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168" fontId="20" fillId="16" borderId="36" xfId="0" applyNumberFormat="1" applyFont="1" applyFill="1" applyBorder="1" applyAlignment="1">
      <alignment horizontal="center" vertical="center" wrapText="1"/>
    </xf>
    <xf numFmtId="168" fontId="20" fillId="0" borderId="31" xfId="0" applyNumberFormat="1" applyFont="1" applyBorder="1" applyAlignment="1">
      <alignment horizontal="center" vertical="center" wrapText="1"/>
    </xf>
    <xf numFmtId="168" fontId="20" fillId="0" borderId="52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18" borderId="52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168" fontId="19" fillId="16" borderId="36" xfId="0" applyNumberFormat="1" applyFont="1" applyFill="1" applyBorder="1" applyAlignment="1">
      <alignment horizontal="center" vertical="top" wrapText="1"/>
    </xf>
    <xf numFmtId="0" fontId="19" fillId="16" borderId="36" xfId="0" applyFont="1" applyFill="1" applyBorder="1" applyAlignment="1">
      <alignment vertical="top" wrapText="1"/>
    </xf>
    <xf numFmtId="168" fontId="20" fillId="0" borderId="48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vertical="top" wrapText="1"/>
    </xf>
    <xf numFmtId="0" fontId="20" fillId="16" borderId="36" xfId="0" applyFont="1" applyFill="1" applyBorder="1" applyAlignment="1">
      <alignment vertical="center" wrapText="1"/>
    </xf>
    <xf numFmtId="168" fontId="20" fillId="16" borderId="36" xfId="0" applyNumberFormat="1" applyFont="1" applyFill="1" applyBorder="1" applyAlignment="1">
      <alignment vertical="center" wrapText="1"/>
    </xf>
    <xf numFmtId="168" fontId="19" fillId="16" borderId="36" xfId="0" applyNumberFormat="1" applyFont="1" applyFill="1" applyBorder="1" applyAlignment="1">
      <alignment vertical="top" wrapText="1"/>
    </xf>
    <xf numFmtId="168" fontId="19" fillId="0" borderId="48" xfId="0" applyNumberFormat="1" applyFont="1" applyBorder="1" applyAlignment="1">
      <alignment vertical="top" wrapText="1"/>
    </xf>
    <xf numFmtId="0" fontId="19" fillId="18" borderId="48" xfId="0" applyFont="1" applyFill="1" applyBorder="1" applyAlignment="1">
      <alignment vertical="top" wrapText="1"/>
    </xf>
    <xf numFmtId="168" fontId="20" fillId="0" borderId="51" xfId="0" applyNumberFormat="1" applyFont="1" applyBorder="1" applyAlignment="1">
      <alignment horizontal="center" vertical="center" wrapText="1"/>
    </xf>
    <xf numFmtId="168" fontId="19" fillId="0" borderId="51" xfId="0" applyNumberFormat="1" applyFont="1" applyBorder="1" applyAlignment="1">
      <alignment vertical="top" wrapText="1"/>
    </xf>
    <xf numFmtId="0" fontId="19" fillId="0" borderId="51" xfId="0" applyFont="1" applyBorder="1" applyAlignment="1">
      <alignment vertical="top" wrapText="1"/>
    </xf>
    <xf numFmtId="0" fontId="19" fillId="18" borderId="51" xfId="0" applyFont="1" applyFill="1" applyBorder="1" applyAlignment="1">
      <alignment vertical="top" wrapText="1"/>
    </xf>
    <xf numFmtId="0" fontId="19" fillId="18" borderId="50" xfId="0" applyFont="1" applyFill="1" applyBorder="1" applyAlignment="1">
      <alignment vertical="top" wrapText="1"/>
    </xf>
    <xf numFmtId="168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18" borderId="31" xfId="0" applyFont="1" applyFill="1" applyBorder="1" applyAlignment="1">
      <alignment horizontal="center" vertical="center" wrapText="1"/>
    </xf>
    <xf numFmtId="168" fontId="20" fillId="0" borderId="54" xfId="0" applyNumberFormat="1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18" borderId="54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/>
    </xf>
    <xf numFmtId="17" fontId="20" fillId="0" borderId="6" xfId="0" applyNumberFormat="1" applyFont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top" wrapText="1"/>
    </xf>
    <xf numFmtId="168" fontId="21" fillId="0" borderId="51" xfId="0" applyNumberFormat="1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0" fillId="11" borderId="4" xfId="0" applyFill="1" applyBorder="1" applyAlignment="1">
      <alignment horizontal="left"/>
    </xf>
    <xf numFmtId="0" fontId="0" fillId="11" borderId="5" xfId="0" applyFill="1" applyBorder="1" applyAlignment="1">
      <alignment horizontal="left"/>
    </xf>
    <xf numFmtId="0" fontId="0" fillId="0" borderId="21" xfId="0" applyBorder="1"/>
    <xf numFmtId="0" fontId="0" fillId="0" borderId="7" xfId="0" applyBorder="1"/>
    <xf numFmtId="170" fontId="0" fillId="0" borderId="0" xfId="0" applyNumberFormat="1"/>
    <xf numFmtId="170" fontId="0" fillId="11" borderId="2" xfId="0" applyNumberFormat="1" applyFill="1" applyBorder="1"/>
    <xf numFmtId="170" fontId="0" fillId="0" borderId="9" xfId="0" applyNumberFormat="1" applyBorder="1"/>
    <xf numFmtId="170" fontId="0" fillId="0" borderId="12" xfId="0" applyNumberFormat="1" applyBorder="1"/>
    <xf numFmtId="170" fontId="0" fillId="0" borderId="28" xfId="0" applyNumberFormat="1" applyBorder="1"/>
    <xf numFmtId="170" fontId="0" fillId="0" borderId="17" xfId="0" applyNumberFormat="1" applyBorder="1"/>
    <xf numFmtId="0" fontId="0" fillId="0" borderId="58" xfId="0" applyBorder="1"/>
    <xf numFmtId="167" fontId="0" fillId="0" borderId="9" xfId="0" applyNumberFormat="1" applyBorder="1"/>
    <xf numFmtId="167" fontId="0" fillId="11" borderId="2" xfId="0" applyNumberFormat="1" applyFill="1" applyBorder="1"/>
    <xf numFmtId="0" fontId="0" fillId="11" borderId="56" xfId="0" applyFill="1" applyBorder="1"/>
    <xf numFmtId="167" fontId="26" fillId="3" borderId="2" xfId="0" applyNumberFormat="1" applyFont="1" applyFill="1" applyBorder="1" applyAlignment="1">
      <alignment horizontal="right"/>
    </xf>
    <xf numFmtId="0" fontId="26" fillId="3" borderId="38" xfId="0" applyFont="1" applyFill="1" applyBorder="1"/>
    <xf numFmtId="0" fontId="26" fillId="3" borderId="37" xfId="0" applyFont="1" applyFill="1" applyBorder="1"/>
    <xf numFmtId="0" fontId="0" fillId="0" borderId="15" xfId="0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68" fontId="0" fillId="0" borderId="31" xfId="0" applyNumberFormat="1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67" fontId="0" fillId="0" borderId="48" xfId="0" applyNumberFormat="1" applyBorder="1"/>
    <xf numFmtId="0" fontId="0" fillId="0" borderId="25" xfId="0" applyBorder="1"/>
    <xf numFmtId="167" fontId="0" fillId="0" borderId="31" xfId="0" applyNumberFormat="1" applyBorder="1"/>
    <xf numFmtId="0" fontId="0" fillId="0" borderId="57" xfId="0" applyBorder="1"/>
    <xf numFmtId="0" fontId="0" fillId="0" borderId="30" xfId="0" applyBorder="1"/>
    <xf numFmtId="0" fontId="0" fillId="0" borderId="35" xfId="0" applyBorder="1"/>
    <xf numFmtId="171" fontId="29" fillId="19" borderId="36" xfId="0" applyNumberFormat="1" applyFont="1" applyFill="1" applyBorder="1" applyAlignment="1">
      <alignment horizontal="right"/>
    </xf>
    <xf numFmtId="0" fontId="29" fillId="19" borderId="4" xfId="0" applyFont="1" applyFill="1" applyBorder="1"/>
    <xf numFmtId="0" fontId="29" fillId="19" borderId="37" xfId="0" applyFont="1" applyFill="1" applyBorder="1" applyAlignment="1">
      <alignment horizontal="left"/>
    </xf>
    <xf numFmtId="0" fontId="29" fillId="19" borderId="37" xfId="0" applyFont="1" applyFill="1" applyBorder="1"/>
    <xf numFmtId="0" fontId="29" fillId="19" borderId="36" xfId="0" applyFont="1" applyFill="1" applyBorder="1" applyAlignment="1">
      <alignment horizontal="left"/>
    </xf>
    <xf numFmtId="0" fontId="29" fillId="19" borderId="1" xfId="0" applyFont="1" applyFill="1" applyBorder="1" applyAlignment="1">
      <alignment horizontal="left"/>
    </xf>
    <xf numFmtId="167" fontId="0" fillId="11" borderId="2" xfId="0" applyNumberFormat="1" applyFill="1" applyBorder="1" applyAlignment="1">
      <alignment horizontal="left"/>
    </xf>
    <xf numFmtId="169" fontId="0" fillId="0" borderId="11" xfId="0" applyNumberFormat="1" applyBorder="1"/>
    <xf numFmtId="167" fontId="30" fillId="19" borderId="2" xfId="0" applyNumberFormat="1" applyFont="1" applyFill="1" applyBorder="1" applyAlignment="1">
      <alignment horizontal="right"/>
    </xf>
    <xf numFmtId="0" fontId="30" fillId="19" borderId="38" xfId="0" applyFont="1" applyFill="1" applyBorder="1"/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0" fillId="0" borderId="41" xfId="0" applyBorder="1" applyAlignment="1">
      <alignment horizontal="center"/>
    </xf>
    <xf numFmtId="167" fontId="1" fillId="20" borderId="2" xfId="0" applyNumberFormat="1" applyFont="1" applyFill="1" applyBorder="1" applyAlignment="1">
      <alignment horizontal="right"/>
    </xf>
    <xf numFmtId="0" fontId="1" fillId="20" borderId="38" xfId="0" applyFont="1" applyFill="1" applyBorder="1"/>
    <xf numFmtId="167" fontId="2" fillId="21" borderId="2" xfId="0" applyNumberFormat="1" applyFont="1" applyFill="1" applyBorder="1" applyAlignment="1">
      <alignment horizontal="right"/>
    </xf>
    <xf numFmtId="0" fontId="2" fillId="21" borderId="38" xfId="0" applyFont="1" applyFill="1" applyBorder="1"/>
    <xf numFmtId="167" fontId="0" fillId="0" borderId="9" xfId="0" applyNumberFormat="1" applyBorder="1" applyAlignment="1">
      <alignment horizontal="right"/>
    </xf>
    <xf numFmtId="167" fontId="5" fillId="3" borderId="36" xfId="0" applyNumberFormat="1" applyFont="1" applyFill="1" applyBorder="1" applyAlignment="1">
      <alignment horizontal="right"/>
    </xf>
    <xf numFmtId="0" fontId="5" fillId="3" borderId="56" xfId="0" applyFont="1" applyFill="1" applyBorder="1"/>
    <xf numFmtId="0" fontId="5" fillId="3" borderId="38" xfId="0" applyFont="1" applyFill="1" applyBorder="1"/>
    <xf numFmtId="0" fontId="5" fillId="3" borderId="38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7" fontId="0" fillId="0" borderId="22" xfId="0" applyNumberFormat="1" applyBorder="1" applyAlignment="1">
      <alignment horizontal="right" vertical="center"/>
    </xf>
    <xf numFmtId="0" fontId="0" fillId="0" borderId="20" xfId="0" applyBorder="1"/>
    <xf numFmtId="167" fontId="33" fillId="3" borderId="2" xfId="0" applyNumberFormat="1" applyFont="1" applyFill="1" applyBorder="1" applyAlignment="1">
      <alignment horizontal="right"/>
    </xf>
    <xf numFmtId="0" fontId="33" fillId="3" borderId="38" xfId="0" applyFont="1" applyFill="1" applyBorder="1"/>
    <xf numFmtId="0" fontId="33" fillId="3" borderId="38" xfId="0" applyFont="1" applyFill="1" applyBorder="1" applyAlignment="1">
      <alignment horizontal="left"/>
    </xf>
    <xf numFmtId="0" fontId="32" fillId="3" borderId="1" xfId="0" applyFont="1" applyFill="1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36" xfId="0" applyBorder="1"/>
    <xf numFmtId="0" fontId="0" fillId="0" borderId="5" xfId="0" applyBorder="1"/>
    <xf numFmtId="0" fontId="0" fillId="0" borderId="56" xfId="0" applyBorder="1"/>
    <xf numFmtId="0" fontId="5" fillId="0" borderId="36" xfId="0" applyFont="1" applyBorder="1"/>
    <xf numFmtId="0" fontId="5" fillId="0" borderId="56" xfId="0" applyFont="1" applyBorder="1"/>
    <xf numFmtId="0" fontId="5" fillId="0" borderId="38" xfId="0" applyFont="1" applyBorder="1"/>
    <xf numFmtId="0" fontId="5" fillId="0" borderId="1" xfId="0" applyFont="1" applyBorder="1"/>
    <xf numFmtId="0" fontId="0" fillId="3" borderId="0" xfId="0" applyFill="1" applyAlignment="1">
      <alignment horizontal="center" vertical="center" textRotation="90"/>
    </xf>
    <xf numFmtId="167" fontId="0" fillId="0" borderId="32" xfId="0" applyNumberFormat="1" applyBorder="1"/>
    <xf numFmtId="0" fontId="0" fillId="0" borderId="59" xfId="0" applyBorder="1"/>
    <xf numFmtId="167" fontId="0" fillId="21" borderId="36" xfId="0" applyNumberFormat="1" applyFill="1" applyBorder="1" applyAlignment="1">
      <alignment horizontal="right"/>
    </xf>
    <xf numFmtId="0" fontId="0" fillId="21" borderId="38" xfId="0" applyFill="1" applyBorder="1"/>
    <xf numFmtId="0" fontId="0" fillId="21" borderId="38" xfId="0" applyFill="1" applyBorder="1" applyAlignment="1">
      <alignment horizontal="left"/>
    </xf>
    <xf numFmtId="0" fontId="0" fillId="21" borderId="1" xfId="0" applyFill="1" applyBorder="1" applyAlignment="1">
      <alignment horizontal="left"/>
    </xf>
    <xf numFmtId="0" fontId="34" fillId="18" borderId="37" xfId="0" applyFont="1" applyFill="1" applyBorder="1"/>
    <xf numFmtId="0" fontId="35" fillId="0" borderId="37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168" fontId="20" fillId="0" borderId="3" xfId="0" applyNumberFormat="1" applyFont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168" fontId="20" fillId="0" borderId="6" xfId="0" applyNumberFormat="1" applyFont="1" applyBorder="1" applyAlignment="1">
      <alignment horizontal="center" vertical="center" wrapText="1"/>
    </xf>
    <xf numFmtId="168" fontId="20" fillId="0" borderId="10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67" fontId="0" fillId="0" borderId="12" xfId="0" applyNumberFormat="1" applyBorder="1" applyAlignment="1">
      <alignment horizontal="right"/>
    </xf>
    <xf numFmtId="167" fontId="0" fillId="0" borderId="17" xfId="0" applyNumberFormat="1" applyBorder="1" applyAlignment="1">
      <alignment horizontal="right"/>
    </xf>
    <xf numFmtId="0" fontId="20" fillId="0" borderId="50" xfId="0" applyFont="1" applyBorder="1" applyAlignment="1">
      <alignment horizontal="center" vertical="center" wrapText="1"/>
    </xf>
    <xf numFmtId="168" fontId="20" fillId="0" borderId="49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9" fillId="18" borderId="31" xfId="0" applyFont="1" applyFill="1" applyBorder="1" applyAlignment="1">
      <alignment vertical="top" wrapText="1"/>
    </xf>
    <xf numFmtId="0" fontId="19" fillId="0" borderId="31" xfId="0" applyFont="1" applyBorder="1" applyAlignment="1">
      <alignment vertical="top" wrapText="1"/>
    </xf>
    <xf numFmtId="0" fontId="20" fillId="0" borderId="31" xfId="0" applyFont="1" applyBorder="1" applyAlignment="1">
      <alignment horizontal="center" vertical="top" wrapText="1"/>
    </xf>
    <xf numFmtId="168" fontId="19" fillId="0" borderId="31" xfId="0" applyNumberFormat="1" applyFont="1" applyBorder="1" applyAlignment="1">
      <alignment vertical="top" wrapText="1"/>
    </xf>
    <xf numFmtId="0" fontId="21" fillId="0" borderId="31" xfId="0" applyFont="1" applyBorder="1" applyAlignment="1">
      <alignment horizontal="center" vertical="top" wrapText="1"/>
    </xf>
    <xf numFmtId="168" fontId="20" fillId="0" borderId="31" xfId="0" applyNumberFormat="1" applyFont="1" applyBorder="1" applyAlignment="1">
      <alignment horizontal="center" vertical="top" wrapText="1"/>
    </xf>
    <xf numFmtId="0" fontId="36" fillId="0" borderId="48" xfId="0" applyFont="1" applyBorder="1" applyAlignment="1">
      <alignment vertical="top" wrapText="1"/>
    </xf>
    <xf numFmtId="168" fontId="20" fillId="0" borderId="10" xfId="0" applyNumberFormat="1" applyFont="1" applyBorder="1" applyAlignment="1">
      <alignment vertical="center" wrapText="1"/>
    </xf>
    <xf numFmtId="0" fontId="20" fillId="18" borderId="49" xfId="0" applyFont="1" applyFill="1" applyBorder="1" applyAlignment="1">
      <alignment horizontal="center" vertical="center" wrapText="1"/>
    </xf>
    <xf numFmtId="168" fontId="20" fillId="0" borderId="0" xfId="0" applyNumberFormat="1" applyFont="1" applyAlignment="1">
      <alignment vertical="center" wrapText="1"/>
    </xf>
    <xf numFmtId="0" fontId="24" fillId="0" borderId="0" xfId="0" applyFont="1"/>
    <xf numFmtId="0" fontId="19" fillId="0" borderId="10" xfId="0" applyFont="1" applyBorder="1" applyAlignment="1">
      <alignment vertical="top" wrapText="1"/>
    </xf>
    <xf numFmtId="0" fontId="19" fillId="16" borderId="37" xfId="0" applyFont="1" applyFill="1" applyBorder="1" applyAlignment="1">
      <alignment vertical="top" wrapText="1"/>
    </xf>
    <xf numFmtId="0" fontId="21" fillId="0" borderId="6" xfId="0" applyFont="1" applyBorder="1" applyAlignment="1">
      <alignment horizontal="center" vertical="center" wrapText="1"/>
    </xf>
    <xf numFmtId="168" fontId="20" fillId="0" borderId="23" xfId="0" applyNumberFormat="1" applyFont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168" fontId="20" fillId="16" borderId="48" xfId="0" applyNumberFormat="1" applyFont="1" applyFill="1" applyBorder="1" applyAlignment="1">
      <alignment horizontal="center" vertical="center" wrapText="1"/>
    </xf>
    <xf numFmtId="168" fontId="20" fillId="0" borderId="26" xfId="0" applyNumberFormat="1" applyFont="1" applyBorder="1" applyAlignment="1">
      <alignment horizontal="center" vertical="center" wrapText="1"/>
    </xf>
    <xf numFmtId="168" fontId="20" fillId="0" borderId="30" xfId="0" applyNumberFormat="1" applyFont="1" applyBorder="1" applyAlignment="1">
      <alignment horizontal="center" vertical="center" wrapText="1"/>
    </xf>
    <xf numFmtId="168" fontId="20" fillId="0" borderId="7" xfId="0" applyNumberFormat="1" applyFont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168" fontId="20" fillId="0" borderId="63" xfId="0" applyNumberFormat="1" applyFont="1" applyBorder="1" applyAlignment="1">
      <alignment horizontal="center" vertical="center" wrapText="1"/>
    </xf>
    <xf numFmtId="168" fontId="20" fillId="0" borderId="62" xfId="0" applyNumberFormat="1" applyFont="1" applyBorder="1" applyAlignment="1">
      <alignment horizontal="center" vertical="center" wrapText="1"/>
    </xf>
    <xf numFmtId="17" fontId="20" fillId="0" borderId="10" xfId="0" applyNumberFormat="1" applyFont="1" applyBorder="1" applyAlignment="1">
      <alignment horizontal="center" vertical="center" wrapText="1"/>
    </xf>
    <xf numFmtId="0" fontId="4" fillId="0" borderId="0" xfId="1"/>
    <xf numFmtId="0" fontId="38" fillId="0" borderId="37" xfId="1" applyFont="1" applyBorder="1"/>
    <xf numFmtId="0" fontId="39" fillId="0" borderId="0" xfId="1" applyFont="1"/>
    <xf numFmtId="0" fontId="16" fillId="0" borderId="0" xfId="0" applyFont="1" applyAlignment="1">
      <alignment horizontal="left"/>
    </xf>
    <xf numFmtId="0" fontId="17" fillId="15" borderId="37" xfId="0" applyFont="1" applyFill="1" applyBorder="1"/>
    <xf numFmtId="0" fontId="17" fillId="15" borderId="37" xfId="0" applyFont="1" applyFill="1" applyBorder="1" applyAlignment="1">
      <alignment horizontal="left"/>
    </xf>
    <xf numFmtId="0" fontId="40" fillId="15" borderId="38" xfId="1" applyFont="1" applyFill="1" applyBorder="1"/>
    <xf numFmtId="0" fontId="16" fillId="11" borderId="40" xfId="0" applyFont="1" applyFill="1" applyBorder="1" applyAlignment="1">
      <alignment horizontal="left"/>
    </xf>
    <xf numFmtId="0" fontId="16" fillId="11" borderId="35" xfId="0" applyFont="1" applyFill="1" applyBorder="1" applyAlignment="1">
      <alignment horizontal="left"/>
    </xf>
    <xf numFmtId="167" fontId="16" fillId="11" borderId="29" xfId="0" applyNumberFormat="1" applyFont="1" applyFill="1" applyBorder="1" applyAlignment="1">
      <alignment horizontal="left"/>
    </xf>
    <xf numFmtId="0" fontId="16" fillId="0" borderId="41" xfId="0" applyFont="1" applyBorder="1"/>
    <xf numFmtId="0" fontId="16" fillId="0" borderId="11" xfId="0" applyFont="1" applyBorder="1" applyAlignment="1">
      <alignment horizontal="left"/>
    </xf>
    <xf numFmtId="167" fontId="16" fillId="0" borderId="12" xfId="0" applyNumberFormat="1" applyFont="1" applyBorder="1"/>
    <xf numFmtId="0" fontId="41" fillId="12" borderId="37" xfId="0" applyFont="1" applyFill="1" applyBorder="1"/>
    <xf numFmtId="0" fontId="41" fillId="12" borderId="1" xfId="0" applyFont="1" applyFill="1" applyBorder="1" applyAlignment="1">
      <alignment horizontal="left"/>
    </xf>
    <xf numFmtId="0" fontId="42" fillId="12" borderId="38" xfId="1" applyFont="1" applyFill="1" applyBorder="1"/>
    <xf numFmtId="0" fontId="16" fillId="0" borderId="43" xfId="0" applyFont="1" applyBorder="1"/>
    <xf numFmtId="0" fontId="16" fillId="0" borderId="27" xfId="0" applyFont="1" applyBorder="1" applyAlignment="1">
      <alignment horizontal="left"/>
    </xf>
    <xf numFmtId="167" fontId="16" fillId="0" borderId="28" xfId="0" applyNumberFormat="1" applyFont="1" applyBorder="1"/>
    <xf numFmtId="0" fontId="16" fillId="0" borderId="39" xfId="0" applyFont="1" applyBorder="1"/>
    <xf numFmtId="0" fontId="16" fillId="0" borderId="16" xfId="0" applyFont="1" applyBorder="1" applyAlignment="1">
      <alignment horizontal="left"/>
    </xf>
    <xf numFmtId="167" fontId="16" fillId="0" borderId="17" xfId="0" applyNumberFormat="1" applyFont="1" applyBorder="1"/>
    <xf numFmtId="0" fontId="43" fillId="3" borderId="37" xfId="0" applyFont="1" applyFill="1" applyBorder="1"/>
    <xf numFmtId="0" fontId="43" fillId="3" borderId="37" xfId="0" applyFont="1" applyFill="1" applyBorder="1" applyAlignment="1">
      <alignment horizontal="left"/>
    </xf>
    <xf numFmtId="0" fontId="39" fillId="3" borderId="36" xfId="1" applyFont="1" applyFill="1" applyBorder="1"/>
    <xf numFmtId="0" fontId="43" fillId="21" borderId="1" xfId="0" applyFont="1" applyFill="1" applyBorder="1" applyAlignment="1">
      <alignment horizontal="left"/>
    </xf>
    <xf numFmtId="0" fontId="43" fillId="21" borderId="36" xfId="0" applyFont="1" applyFill="1" applyBorder="1" applyAlignment="1">
      <alignment horizontal="left"/>
    </xf>
    <xf numFmtId="0" fontId="43" fillId="21" borderId="37" xfId="0" applyFont="1" applyFill="1" applyBorder="1"/>
    <xf numFmtId="0" fontId="43" fillId="21" borderId="37" xfId="0" applyFont="1" applyFill="1" applyBorder="1" applyAlignment="1">
      <alignment horizontal="left"/>
    </xf>
    <xf numFmtId="0" fontId="39" fillId="21" borderId="36" xfId="1" applyFont="1" applyFill="1" applyBorder="1"/>
    <xf numFmtId="0" fontId="44" fillId="12" borderId="1" xfId="0" applyFont="1" applyFill="1" applyBorder="1" applyAlignment="1">
      <alignment horizontal="left"/>
    </xf>
    <xf numFmtId="0" fontId="44" fillId="12" borderId="36" xfId="0" applyFont="1" applyFill="1" applyBorder="1" applyAlignment="1">
      <alignment horizontal="left"/>
    </xf>
    <xf numFmtId="0" fontId="44" fillId="12" borderId="37" xfId="0" applyFont="1" applyFill="1" applyBorder="1"/>
    <xf numFmtId="0" fontId="44" fillId="12" borderId="37" xfId="0" applyFont="1" applyFill="1" applyBorder="1" applyAlignment="1">
      <alignment horizontal="left"/>
    </xf>
    <xf numFmtId="0" fontId="39" fillId="12" borderId="36" xfId="1" applyFont="1" applyFill="1" applyBorder="1"/>
    <xf numFmtId="0" fontId="16" fillId="0" borderId="39" xfId="0" applyFont="1" applyBorder="1" applyAlignment="1">
      <alignment wrapText="1"/>
    </xf>
    <xf numFmtId="0" fontId="45" fillId="0" borderId="30" xfId="0" applyFont="1" applyBorder="1" applyAlignment="1">
      <alignment horizontal="left" vertical="center"/>
    </xf>
    <xf numFmtId="168" fontId="0" fillId="0" borderId="32" xfId="0" applyNumberFormat="1" applyBorder="1" applyAlignment="1">
      <alignment horizontal="center" vertical="center"/>
    </xf>
    <xf numFmtId="0" fontId="45" fillId="0" borderId="25" xfId="0" applyFont="1" applyBorder="1"/>
    <xf numFmtId="168" fontId="0" fillId="0" borderId="34" xfId="0" applyNumberFormat="1" applyBorder="1" applyAlignment="1">
      <alignment horizontal="center" vertical="center"/>
    </xf>
    <xf numFmtId="167" fontId="26" fillId="23" borderId="36" xfId="0" applyNumberFormat="1" applyFont="1" applyFill="1" applyBorder="1" applyAlignment="1">
      <alignment horizontal="right"/>
    </xf>
    <xf numFmtId="0" fontId="47" fillId="23" borderId="37" xfId="0" applyFont="1" applyFill="1" applyBorder="1"/>
    <xf numFmtId="0" fontId="47" fillId="23" borderId="38" xfId="0" applyFont="1" applyFill="1" applyBorder="1"/>
    <xf numFmtId="0" fontId="47" fillId="23" borderId="36" xfId="0" applyFont="1" applyFill="1" applyBorder="1"/>
    <xf numFmtId="0" fontId="48" fillId="23" borderId="37" xfId="1" applyFont="1" applyFill="1" applyBorder="1"/>
    <xf numFmtId="0" fontId="49" fillId="0" borderId="0" xfId="2"/>
    <xf numFmtId="0" fontId="51" fillId="24" borderId="37" xfId="2" applyFont="1" applyFill="1" applyBorder="1"/>
    <xf numFmtId="0" fontId="51" fillId="24" borderId="38" xfId="2" applyFont="1" applyFill="1" applyBorder="1"/>
    <xf numFmtId="0" fontId="51" fillId="24" borderId="1" xfId="2" applyFont="1" applyFill="1" applyBorder="1"/>
    <xf numFmtId="167" fontId="51" fillId="24" borderId="2" xfId="2" applyNumberFormat="1" applyFont="1" applyFill="1" applyBorder="1"/>
    <xf numFmtId="0" fontId="49" fillId="25" borderId="40" xfId="2" applyFill="1" applyBorder="1" applyAlignment="1">
      <alignment horizontal="left"/>
    </xf>
    <xf numFmtId="0" fontId="49" fillId="25" borderId="35" xfId="2" applyFill="1" applyBorder="1" applyAlignment="1">
      <alignment horizontal="left"/>
    </xf>
    <xf numFmtId="167" fontId="49" fillId="25" borderId="29" xfId="2" applyNumberFormat="1" applyFill="1" applyBorder="1" applyAlignment="1">
      <alignment horizontal="left"/>
    </xf>
    <xf numFmtId="0" fontId="49" fillId="0" borderId="41" xfId="2" applyBorder="1"/>
    <xf numFmtId="0" fontId="49" fillId="0" borderId="11" xfId="2" applyBorder="1"/>
    <xf numFmtId="0" fontId="49" fillId="0" borderId="11" xfId="2" applyBorder="1" applyAlignment="1">
      <alignment horizontal="center"/>
    </xf>
    <xf numFmtId="167" fontId="49" fillId="0" borderId="12" xfId="2" applyNumberFormat="1" applyBorder="1"/>
    <xf numFmtId="167" fontId="52" fillId="0" borderId="12" xfId="2" applyNumberFormat="1" applyFont="1" applyBorder="1"/>
    <xf numFmtId="0" fontId="49" fillId="0" borderId="43" xfId="2" applyBorder="1"/>
    <xf numFmtId="0" fontId="49" fillId="0" borderId="27" xfId="2" applyBorder="1"/>
    <xf numFmtId="0" fontId="49" fillId="0" borderId="27" xfId="2" applyBorder="1" applyAlignment="1">
      <alignment horizontal="center"/>
    </xf>
    <xf numFmtId="167" fontId="49" fillId="0" borderId="28" xfId="2" applyNumberFormat="1" applyBorder="1"/>
    <xf numFmtId="0" fontId="49" fillId="0" borderId="39" xfId="2" applyBorder="1"/>
    <xf numFmtId="0" fontId="49" fillId="0" borderId="16" xfId="2" applyBorder="1"/>
    <xf numFmtId="0" fontId="49" fillId="0" borderId="16" xfId="2" applyBorder="1" applyAlignment="1">
      <alignment horizontal="center"/>
    </xf>
    <xf numFmtId="167" fontId="49" fillId="0" borderId="17" xfId="2" applyNumberFormat="1" applyBorder="1"/>
    <xf numFmtId="0" fontId="50" fillId="0" borderId="11" xfId="2" applyFont="1" applyBorder="1"/>
    <xf numFmtId="167" fontId="0" fillId="0" borderId="11" xfId="0" applyNumberFormat="1" applyBorder="1"/>
    <xf numFmtId="170" fontId="0" fillId="0" borderId="32" xfId="0" applyNumberFormat="1" applyBorder="1"/>
    <xf numFmtId="0" fontId="53" fillId="21" borderId="37" xfId="0" applyFont="1" applyFill="1" applyBorder="1"/>
    <xf numFmtId="0" fontId="54" fillId="21" borderId="38" xfId="1" applyFont="1" applyFill="1" applyBorder="1"/>
    <xf numFmtId="167" fontId="53" fillId="21" borderId="2" xfId="0" applyNumberFormat="1" applyFont="1" applyFill="1" applyBorder="1"/>
    <xf numFmtId="170" fontId="0" fillId="0" borderId="9" xfId="0" applyNumberFormat="1" applyBorder="1" applyAlignment="1">
      <alignment horizontal="right"/>
    </xf>
    <xf numFmtId="0" fontId="20" fillId="18" borderId="6" xfId="0" applyFont="1" applyFill="1" applyBorder="1" applyAlignment="1">
      <alignment vertical="center" wrapText="1"/>
    </xf>
    <xf numFmtId="0" fontId="20" fillId="18" borderId="50" xfId="0" applyFont="1" applyFill="1" applyBorder="1" applyAlignment="1">
      <alignment vertical="center" wrapText="1"/>
    </xf>
    <xf numFmtId="168" fontId="19" fillId="0" borderId="51" xfId="0" applyNumberFormat="1" applyFont="1" applyBorder="1" applyAlignment="1">
      <alignment horizontal="center" vertical="top" wrapText="1"/>
    </xf>
    <xf numFmtId="0" fontId="55" fillId="0" borderId="0" xfId="0" applyFont="1"/>
    <xf numFmtId="0" fontId="55" fillId="0" borderId="16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1" xfId="0" applyFont="1" applyBorder="1" applyAlignment="1">
      <alignment horizontal="left" vertical="center" shrinkToFit="1"/>
    </xf>
    <xf numFmtId="0" fontId="55" fillId="0" borderId="16" xfId="0" applyFont="1" applyBorder="1" applyAlignment="1">
      <alignment horizontal="left" vertical="center" shrinkToFit="1"/>
    </xf>
    <xf numFmtId="0" fontId="61" fillId="0" borderId="21" xfId="0" applyFont="1" applyBorder="1" applyAlignment="1">
      <alignment horizontal="center" vertical="center" shrinkToFit="1"/>
    </xf>
    <xf numFmtId="0" fontId="61" fillId="0" borderId="11" xfId="0" applyFont="1" applyBorder="1" applyAlignment="1">
      <alignment horizontal="center" vertical="center" shrinkToFit="1"/>
    </xf>
    <xf numFmtId="0" fontId="61" fillId="0" borderId="16" xfId="0" applyFont="1" applyBorder="1" applyAlignment="1">
      <alignment horizontal="center" vertical="center" shrinkToFit="1"/>
    </xf>
    <xf numFmtId="0" fontId="61" fillId="0" borderId="16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6" xfId="0" applyFont="1" applyBorder="1" applyAlignment="1">
      <alignment shrinkToFit="1"/>
    </xf>
    <xf numFmtId="0" fontId="55" fillId="0" borderId="13" xfId="0" applyFont="1" applyBorder="1" applyAlignment="1">
      <alignment horizontal="left" shrinkToFit="1"/>
    </xf>
    <xf numFmtId="0" fontId="55" fillId="0" borderId="0" xfId="0" applyFont="1" applyAlignment="1">
      <alignment textRotation="135"/>
    </xf>
    <xf numFmtId="166" fontId="55" fillId="0" borderId="0" xfId="0" applyNumberFormat="1" applyFont="1"/>
    <xf numFmtId="0" fontId="56" fillId="0" borderId="64" xfId="0" applyFont="1" applyBorder="1"/>
    <xf numFmtId="0" fontId="56" fillId="0" borderId="0" xfId="0" applyFont="1"/>
    <xf numFmtId="0" fontId="59" fillId="0" borderId="5" xfId="0" applyFont="1" applyBorder="1"/>
    <xf numFmtId="166" fontId="59" fillId="0" borderId="0" xfId="0" applyNumberFormat="1" applyFont="1"/>
    <xf numFmtId="0" fontId="55" fillId="0" borderId="7" xfId="0" applyFont="1" applyBorder="1" applyAlignment="1">
      <alignment horizontal="left"/>
    </xf>
    <xf numFmtId="0" fontId="55" fillId="0" borderId="8" xfId="0" applyFont="1" applyBorder="1"/>
    <xf numFmtId="0" fontId="56" fillId="0" borderId="8" xfId="0" applyFont="1" applyBorder="1"/>
    <xf numFmtId="0" fontId="55" fillId="0" borderId="14" xfId="0" applyFont="1" applyBorder="1"/>
    <xf numFmtId="0" fontId="55" fillId="0" borderId="16" xfId="0" applyFont="1" applyBorder="1"/>
    <xf numFmtId="166" fontId="55" fillId="0" borderId="0" xfId="0" applyNumberFormat="1" applyFont="1" applyAlignment="1">
      <alignment horizontal="right"/>
    </xf>
    <xf numFmtId="0" fontId="55" fillId="0" borderId="11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16" xfId="0" applyFont="1" applyBorder="1" applyAlignment="1">
      <alignment horizontal="left"/>
    </xf>
    <xf numFmtId="0" fontId="55" fillId="0" borderId="20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170" fontId="55" fillId="0" borderId="22" xfId="0" applyNumberFormat="1" applyFont="1" applyBorder="1"/>
    <xf numFmtId="0" fontId="55" fillId="0" borderId="8" xfId="0" applyFont="1" applyBorder="1" applyAlignment="1">
      <alignment horizont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/>
    </xf>
    <xf numFmtId="170" fontId="55" fillId="0" borderId="17" xfId="0" applyNumberFormat="1" applyFont="1" applyBorder="1" applyAlignment="1">
      <alignment horizontal="right"/>
    </xf>
    <xf numFmtId="0" fontId="55" fillId="0" borderId="11" xfId="0" applyFont="1" applyBorder="1"/>
    <xf numFmtId="0" fontId="62" fillId="2" borderId="19" xfId="0" applyFont="1" applyFill="1" applyBorder="1"/>
    <xf numFmtId="170" fontId="55" fillId="0" borderId="22" xfId="0" applyNumberFormat="1" applyFont="1" applyBorder="1" applyAlignment="1">
      <alignment horizontal="right"/>
    </xf>
    <xf numFmtId="170" fontId="55" fillId="0" borderId="12" xfId="0" applyNumberFormat="1" applyFont="1" applyBorder="1" applyAlignment="1">
      <alignment horizontal="right"/>
    </xf>
    <xf numFmtId="0" fontId="2" fillId="11" borderId="11" xfId="0" applyFont="1" applyFill="1" applyBorder="1"/>
    <xf numFmtId="0" fontId="58" fillId="0" borderId="0" xfId="0" applyFont="1" applyAlignment="1">
      <alignment horizontal="left"/>
    </xf>
    <xf numFmtId="0" fontId="59" fillId="0" borderId="38" xfId="0" applyFont="1" applyBorder="1"/>
    <xf numFmtId="0" fontId="55" fillId="0" borderId="0" xfId="0" applyFont="1" applyAlignment="1">
      <alignment horizontal="center"/>
    </xf>
    <xf numFmtId="0" fontId="55" fillId="9" borderId="27" xfId="0" applyFont="1" applyFill="1" applyBorder="1" applyAlignment="1">
      <alignment vertical="center" textRotation="135"/>
    </xf>
    <xf numFmtId="0" fontId="55" fillId="2" borderId="38" xfId="0" applyFont="1" applyFill="1" applyBorder="1" applyAlignment="1">
      <alignment vertical="center" textRotation="135" shrinkToFit="1"/>
    </xf>
    <xf numFmtId="0" fontId="55" fillId="27" borderId="38" xfId="0" applyFont="1" applyFill="1" applyBorder="1" applyAlignment="1">
      <alignment vertical="center" textRotation="135" shrinkToFit="1"/>
    </xf>
    <xf numFmtId="0" fontId="55" fillId="9" borderId="38" xfId="0" applyFont="1" applyFill="1" applyBorder="1" applyAlignment="1">
      <alignment vertical="center" textRotation="135" shrinkToFit="1"/>
    </xf>
    <xf numFmtId="0" fontId="61" fillId="2" borderId="38" xfId="0" applyFont="1" applyFill="1" applyBorder="1" applyAlignment="1">
      <alignment vertical="center" textRotation="135" shrinkToFit="1"/>
    </xf>
    <xf numFmtId="0" fontId="61" fillId="28" borderId="38" xfId="0" applyFont="1" applyFill="1" applyBorder="1" applyAlignment="1">
      <alignment vertical="center" textRotation="135" shrinkToFit="1"/>
    </xf>
    <xf numFmtId="0" fontId="61" fillId="27" borderId="38" xfId="0" applyFont="1" applyFill="1" applyBorder="1" applyAlignment="1">
      <alignment vertical="center" textRotation="135"/>
    </xf>
    <xf numFmtId="0" fontId="62" fillId="2" borderId="64" xfId="0" applyFont="1" applyFill="1" applyBorder="1" applyAlignment="1">
      <alignment shrinkToFit="1"/>
    </xf>
    <xf numFmtId="0" fontId="55" fillId="0" borderId="21" xfId="0" applyFont="1" applyBorder="1" applyAlignment="1">
      <alignment horizontal="center" vertical="center" shrinkToFit="1"/>
    </xf>
    <xf numFmtId="0" fontId="61" fillId="0" borderId="11" xfId="0" applyFont="1" applyBorder="1" applyAlignment="1">
      <alignment horizontal="center" vertical="center"/>
    </xf>
    <xf numFmtId="170" fontId="58" fillId="0" borderId="0" xfId="0" applyNumberFormat="1" applyFont="1" applyAlignment="1">
      <alignment horizontal="left"/>
    </xf>
    <xf numFmtId="170" fontId="56" fillId="0" borderId="64" xfId="0" applyNumberFormat="1" applyFont="1" applyBorder="1"/>
    <xf numFmtId="170" fontId="59" fillId="0" borderId="2" xfId="0" applyNumberFormat="1" applyFont="1" applyBorder="1"/>
    <xf numFmtId="170" fontId="55" fillId="0" borderId="9" xfId="0" applyNumberFormat="1" applyFont="1" applyBorder="1"/>
    <xf numFmtId="170" fontId="56" fillId="0" borderId="0" xfId="0" applyNumberFormat="1" applyFont="1"/>
    <xf numFmtId="170" fontId="55" fillId="0" borderId="12" xfId="0" applyNumberFormat="1" applyFont="1" applyBorder="1"/>
    <xf numFmtId="170" fontId="55" fillId="0" borderId="0" xfId="0" applyNumberFormat="1" applyFont="1"/>
    <xf numFmtId="170" fontId="55" fillId="0" borderId="9" xfId="0" applyNumberFormat="1" applyFont="1" applyBorder="1" applyAlignment="1">
      <alignment horizontal="right"/>
    </xf>
    <xf numFmtId="170" fontId="60" fillId="0" borderId="36" xfId="0" applyNumberFormat="1" applyFont="1" applyBorder="1" applyAlignment="1">
      <alignment shrinkToFit="1"/>
    </xf>
    <xf numFmtId="170" fontId="55" fillId="0" borderId="34" xfId="0" applyNumberFormat="1" applyFont="1" applyBorder="1" applyAlignment="1">
      <alignment horizontal="right"/>
    </xf>
    <xf numFmtId="0" fontId="56" fillId="0" borderId="6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5" fillId="6" borderId="38" xfId="0" applyFont="1" applyFill="1" applyBorder="1" applyAlignment="1">
      <alignment horizontal="left" vertical="center" textRotation="135" shrinkToFit="1"/>
    </xf>
    <xf numFmtId="0" fontId="55" fillId="26" borderId="38" xfId="0" applyFont="1" applyFill="1" applyBorder="1" applyAlignment="1">
      <alignment horizontal="left" vertical="center" textRotation="135" shrinkToFit="1"/>
    </xf>
    <xf numFmtId="0" fontId="64" fillId="7" borderId="38" xfId="0" applyFont="1" applyFill="1" applyBorder="1" applyAlignment="1">
      <alignment horizontal="left" vertical="center" textRotation="135" shrinkToFit="1"/>
    </xf>
    <xf numFmtId="0" fontId="55" fillId="0" borderId="38" xfId="0" applyFont="1" applyBorder="1" applyAlignment="1">
      <alignment horizontal="left" vertical="center" textRotation="135" shrinkToFit="1"/>
    </xf>
    <xf numFmtId="0" fontId="55" fillId="2" borderId="38" xfId="0" applyFont="1" applyFill="1" applyBorder="1" applyAlignment="1">
      <alignment horizontal="left" vertical="center" textRotation="135" shrinkToFit="1"/>
    </xf>
    <xf numFmtId="0" fontId="55" fillId="27" borderId="38" xfId="0" applyFont="1" applyFill="1" applyBorder="1" applyAlignment="1">
      <alignment horizontal="left" vertical="center" textRotation="135" shrinkToFit="1"/>
    </xf>
    <xf numFmtId="0" fontId="55" fillId="8" borderId="38" xfId="0" applyFont="1" applyFill="1" applyBorder="1" applyAlignment="1">
      <alignment horizontal="left" vertical="center" textRotation="135" shrinkToFit="1"/>
    </xf>
    <xf numFmtId="0" fontId="55" fillId="4" borderId="38" xfId="0" applyFont="1" applyFill="1" applyBorder="1" applyAlignment="1">
      <alignment horizontal="left" vertical="center" textRotation="135" shrinkToFit="1"/>
    </xf>
    <xf numFmtId="0" fontId="55" fillId="9" borderId="38" xfId="0" applyFont="1" applyFill="1" applyBorder="1" applyAlignment="1">
      <alignment horizontal="left" vertical="center" textRotation="135" shrinkToFit="1"/>
    </xf>
    <xf numFmtId="0" fontId="55" fillId="9" borderId="36" xfId="0" applyFont="1" applyFill="1" applyBorder="1" applyAlignment="1">
      <alignment horizontal="left" vertical="center" textRotation="135" shrinkToFit="1"/>
    </xf>
    <xf numFmtId="166" fontId="59" fillId="0" borderId="0" xfId="0" applyNumberFormat="1" applyFont="1" applyAlignment="1">
      <alignment horizontal="left"/>
    </xf>
    <xf numFmtId="166" fontId="55" fillId="0" borderId="0" xfId="0" applyNumberFormat="1" applyFont="1" applyAlignment="1">
      <alignment horizontal="left"/>
    </xf>
    <xf numFmtId="0" fontId="62" fillId="2" borderId="67" xfId="0" applyFont="1" applyFill="1" applyBorder="1" applyAlignment="1">
      <alignment horizontal="left" shrinkToFit="1"/>
    </xf>
    <xf numFmtId="0" fontId="55" fillId="0" borderId="21" xfId="0" applyFont="1" applyBorder="1" applyAlignment="1">
      <alignment horizontal="left" vertical="center" shrinkToFit="1"/>
    </xf>
    <xf numFmtId="0" fontId="55" fillId="0" borderId="11" xfId="0" applyFont="1" applyBorder="1" applyAlignment="1">
      <alignment horizontal="left" shrinkToFit="1"/>
    </xf>
    <xf numFmtId="0" fontId="55" fillId="0" borderId="14" xfId="0" applyFont="1" applyBorder="1" applyAlignment="1">
      <alignment horizontal="left" shrinkToFit="1"/>
    </xf>
    <xf numFmtId="0" fontId="55" fillId="0" borderId="16" xfId="0" applyFont="1" applyBorder="1" applyAlignment="1">
      <alignment horizontal="left" shrinkToFit="1"/>
    </xf>
    <xf numFmtId="0" fontId="61" fillId="0" borderId="20" xfId="0" applyFont="1" applyBorder="1" applyAlignment="1">
      <alignment horizontal="left" shrinkToFit="1"/>
    </xf>
    <xf numFmtId="0" fontId="61" fillId="0" borderId="21" xfId="0" applyFont="1" applyBorder="1" applyAlignment="1">
      <alignment horizontal="left" shrinkToFit="1"/>
    </xf>
    <xf numFmtId="0" fontId="61" fillId="0" borderId="13" xfId="0" applyFont="1" applyBorder="1" applyAlignment="1">
      <alignment horizontal="left" shrinkToFit="1"/>
    </xf>
    <xf numFmtId="0" fontId="61" fillId="0" borderId="11" xfId="0" applyFont="1" applyBorder="1" applyAlignment="1">
      <alignment horizontal="left" shrinkToFit="1"/>
    </xf>
    <xf numFmtId="0" fontId="61" fillId="0" borderId="14" xfId="0" applyFont="1" applyBorder="1" applyAlignment="1">
      <alignment horizontal="left" shrinkToFit="1"/>
    </xf>
    <xf numFmtId="0" fontId="61" fillId="0" borderId="16" xfId="0" applyFont="1" applyBorder="1" applyAlignment="1">
      <alignment horizontal="left" shrinkToFit="1"/>
    </xf>
    <xf numFmtId="0" fontId="56" fillId="0" borderId="0" xfId="0" applyFont="1" applyAlignment="1">
      <alignment horizontal="center"/>
    </xf>
    <xf numFmtId="0" fontId="55" fillId="6" borderId="64" xfId="0" applyFont="1" applyFill="1" applyBorder="1" applyAlignment="1">
      <alignment horizontal="center" vertical="center" textRotation="135" shrinkToFit="1"/>
    </xf>
    <xf numFmtId="0" fontId="55" fillId="26" borderId="64" xfId="0" applyFont="1" applyFill="1" applyBorder="1" applyAlignment="1">
      <alignment horizontal="center" vertical="center" textRotation="135" shrinkToFit="1"/>
    </xf>
    <xf numFmtId="0" fontId="64" fillId="7" borderId="64" xfId="0" applyFont="1" applyFill="1" applyBorder="1" applyAlignment="1">
      <alignment horizontal="center" vertical="center" textRotation="135" shrinkToFit="1"/>
    </xf>
    <xf numFmtId="0" fontId="55" fillId="0" borderId="64" xfId="0" applyFont="1" applyBorder="1" applyAlignment="1">
      <alignment horizontal="center" vertical="center" textRotation="135" shrinkToFit="1"/>
    </xf>
    <xf numFmtId="0" fontId="55" fillId="2" borderId="64" xfId="0" applyFont="1" applyFill="1" applyBorder="1" applyAlignment="1">
      <alignment horizontal="center" vertical="center" textRotation="135" shrinkToFit="1"/>
    </xf>
    <xf numFmtId="0" fontId="55" fillId="27" borderId="64" xfId="0" applyFont="1" applyFill="1" applyBorder="1" applyAlignment="1">
      <alignment horizontal="center" vertical="center" textRotation="135" shrinkToFit="1"/>
    </xf>
    <xf numFmtId="0" fontId="55" fillId="8" borderId="64" xfId="0" applyFont="1" applyFill="1" applyBorder="1" applyAlignment="1">
      <alignment horizontal="center" vertical="center" textRotation="135" shrinkToFit="1"/>
    </xf>
    <xf numFmtId="0" fontId="55" fillId="4" borderId="64" xfId="0" applyFont="1" applyFill="1" applyBorder="1" applyAlignment="1">
      <alignment horizontal="center" vertical="center" textRotation="135" shrinkToFit="1"/>
    </xf>
    <xf numFmtId="0" fontId="55" fillId="9" borderId="64" xfId="0" applyFont="1" applyFill="1" applyBorder="1" applyAlignment="1">
      <alignment horizontal="center" vertical="center" textRotation="135" shrinkToFit="1"/>
    </xf>
    <xf numFmtId="0" fontId="55" fillId="9" borderId="18" xfId="0" applyFont="1" applyFill="1" applyBorder="1" applyAlignment="1">
      <alignment horizontal="center" vertical="center" textRotation="135" shrinkToFit="1"/>
    </xf>
    <xf numFmtId="0" fontId="55" fillId="6" borderId="38" xfId="0" applyFont="1" applyFill="1" applyBorder="1" applyAlignment="1">
      <alignment horizontal="center" vertical="center" textRotation="135" shrinkToFit="1"/>
    </xf>
    <xf numFmtId="0" fontId="55" fillId="26" borderId="38" xfId="0" applyFont="1" applyFill="1" applyBorder="1" applyAlignment="1">
      <alignment horizontal="center" vertical="center" textRotation="135" shrinkToFit="1"/>
    </xf>
    <xf numFmtId="0" fontId="64" fillId="7" borderId="38" xfId="0" applyFont="1" applyFill="1" applyBorder="1" applyAlignment="1">
      <alignment horizontal="center" vertical="center" textRotation="135" shrinkToFit="1"/>
    </xf>
    <xf numFmtId="0" fontId="55" fillId="0" borderId="38" xfId="0" applyFont="1" applyBorder="1" applyAlignment="1">
      <alignment horizontal="center" vertical="center" textRotation="135" shrinkToFit="1"/>
    </xf>
    <xf numFmtId="0" fontId="55" fillId="2" borderId="38" xfId="0" applyFont="1" applyFill="1" applyBorder="1" applyAlignment="1">
      <alignment horizontal="center" vertical="center" textRotation="135" shrinkToFit="1"/>
    </xf>
    <xf numFmtId="0" fontId="55" fillId="27" borderId="38" xfId="0" applyFont="1" applyFill="1" applyBorder="1" applyAlignment="1">
      <alignment horizontal="center" vertical="center" textRotation="135" shrinkToFit="1"/>
    </xf>
    <xf numFmtId="0" fontId="55" fillId="8" borderId="38" xfId="0" applyFont="1" applyFill="1" applyBorder="1" applyAlignment="1">
      <alignment horizontal="center" vertical="center" textRotation="135" shrinkToFit="1"/>
    </xf>
    <xf numFmtId="0" fontId="55" fillId="4" borderId="38" xfId="0" applyFont="1" applyFill="1" applyBorder="1" applyAlignment="1">
      <alignment horizontal="center" vertical="center" textRotation="135" shrinkToFit="1"/>
    </xf>
    <xf numFmtId="0" fontId="55" fillId="9" borderId="38" xfId="0" applyFont="1" applyFill="1" applyBorder="1" applyAlignment="1">
      <alignment horizontal="center" vertical="center" textRotation="135" shrinkToFit="1"/>
    </xf>
    <xf numFmtId="0" fontId="55" fillId="9" borderId="36" xfId="0" applyFont="1" applyFill="1" applyBorder="1" applyAlignment="1">
      <alignment horizontal="center" vertical="center" textRotation="135" shrinkToFit="1"/>
    </xf>
    <xf numFmtId="0" fontId="56" fillId="0" borderId="16" xfId="0" applyFont="1" applyBorder="1" applyAlignment="1">
      <alignment horizontal="center"/>
    </xf>
    <xf numFmtId="166" fontId="55" fillId="0" borderId="0" xfId="0" applyNumberFormat="1" applyFont="1" applyAlignment="1">
      <alignment horizontal="center"/>
    </xf>
    <xf numFmtId="0" fontId="61" fillId="6" borderId="64" xfId="0" applyFont="1" applyFill="1" applyBorder="1" applyAlignment="1">
      <alignment horizontal="center" vertical="center" textRotation="135" shrinkToFit="1"/>
    </xf>
    <xf numFmtId="0" fontId="61" fillId="26" borderId="64" xfId="0" applyFont="1" applyFill="1" applyBorder="1" applyAlignment="1">
      <alignment horizontal="center" vertical="center" textRotation="135" shrinkToFit="1"/>
    </xf>
    <xf numFmtId="0" fontId="61" fillId="0" borderId="64" xfId="0" applyFont="1" applyBorder="1" applyAlignment="1">
      <alignment horizontal="center" vertical="center" textRotation="135" shrinkToFit="1"/>
    </xf>
    <xf numFmtId="0" fontId="61" fillId="2" borderId="64" xfId="0" applyFont="1" applyFill="1" applyBorder="1" applyAlignment="1">
      <alignment horizontal="center" vertical="center" textRotation="135" shrinkToFit="1"/>
    </xf>
    <xf numFmtId="0" fontId="61" fillId="27" borderId="64" xfId="0" applyFont="1" applyFill="1" applyBorder="1" applyAlignment="1">
      <alignment horizontal="center" vertical="center" textRotation="135" shrinkToFit="1"/>
    </xf>
    <xf numFmtId="0" fontId="61" fillId="8" borderId="64" xfId="0" applyFont="1" applyFill="1" applyBorder="1" applyAlignment="1">
      <alignment horizontal="center" vertical="center" textRotation="135" shrinkToFit="1"/>
    </xf>
    <xf numFmtId="0" fontId="61" fillId="4" borderId="64" xfId="0" applyFont="1" applyFill="1" applyBorder="1" applyAlignment="1">
      <alignment horizontal="center" vertical="center" textRotation="135" shrinkToFit="1"/>
    </xf>
    <xf numFmtId="0" fontId="61" fillId="9" borderId="64" xfId="0" applyFont="1" applyFill="1" applyBorder="1" applyAlignment="1">
      <alignment horizontal="center" vertical="center" textRotation="135" shrinkToFit="1"/>
    </xf>
    <xf numFmtId="0" fontId="61" fillId="9" borderId="18" xfId="0" applyFont="1" applyFill="1" applyBorder="1" applyAlignment="1">
      <alignment horizontal="center" vertical="center" textRotation="135" shrinkToFit="1"/>
    </xf>
    <xf numFmtId="0" fontId="59" fillId="0" borderId="5" xfId="0" applyFont="1" applyBorder="1" applyAlignment="1">
      <alignment horizontal="left" shrinkToFit="1"/>
    </xf>
    <xf numFmtId="0" fontId="59" fillId="0" borderId="38" xfId="0" applyFont="1" applyBorder="1" applyAlignment="1">
      <alignment horizontal="left" shrinkToFit="1"/>
    </xf>
    <xf numFmtId="0" fontId="55" fillId="0" borderId="7" xfId="0" applyFont="1" applyBorder="1" applyAlignment="1">
      <alignment horizontal="left" shrinkToFit="1"/>
    </xf>
    <xf numFmtId="0" fontId="55" fillId="0" borderId="8" xfId="0" applyFont="1" applyBorder="1" applyAlignment="1">
      <alignment horizontal="left" shrinkToFit="1"/>
    </xf>
    <xf numFmtId="0" fontId="56" fillId="0" borderId="8" xfId="0" applyFont="1" applyBorder="1" applyAlignment="1">
      <alignment horizontal="left" shrinkToFit="1"/>
    </xf>
    <xf numFmtId="0" fontId="56" fillId="0" borderId="0" xfId="0" applyFont="1" applyAlignment="1">
      <alignment horizontal="left" shrinkToFit="1"/>
    </xf>
    <xf numFmtId="0" fontId="62" fillId="2" borderId="33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shrinkToFit="1"/>
    </xf>
    <xf numFmtId="0" fontId="55" fillId="0" borderId="21" xfId="0" applyFont="1" applyBorder="1" applyAlignment="1">
      <alignment horizontal="left" shrinkToFit="1"/>
    </xf>
    <xf numFmtId="0" fontId="64" fillId="0" borderId="13" xfId="0" applyFont="1" applyBorder="1" applyAlignment="1">
      <alignment horizontal="left" shrinkToFit="1"/>
    </xf>
    <xf numFmtId="0" fontId="59" fillId="29" borderId="35" xfId="0" applyFont="1" applyFill="1" applyBorder="1" applyAlignment="1">
      <alignment horizontal="left" shrinkToFit="1"/>
    </xf>
    <xf numFmtId="0" fontId="59" fillId="29" borderId="64" xfId="0" applyFont="1" applyFill="1" applyBorder="1" applyAlignment="1">
      <alignment horizontal="left" shrinkToFit="1"/>
    </xf>
    <xf numFmtId="0" fontId="55" fillId="0" borderId="20" xfId="0" applyFont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0" fontId="62" fillId="30" borderId="3" xfId="0" applyFont="1" applyFill="1" applyBorder="1" applyAlignment="1">
      <alignment horizontal="left" shrinkToFit="1"/>
    </xf>
    <xf numFmtId="0" fontId="56" fillId="0" borderId="16" xfId="0" applyFont="1" applyBorder="1" applyAlignment="1">
      <alignment horizontal="left" shrinkToFit="1"/>
    </xf>
    <xf numFmtId="0" fontId="62" fillId="0" borderId="0" xfId="0" applyFont="1" applyAlignment="1">
      <alignment horizontal="left" vertical="center" textRotation="90" shrinkToFit="1"/>
    </xf>
    <xf numFmtId="0" fontId="65" fillId="31" borderId="6" xfId="0" applyFont="1" applyFill="1" applyBorder="1" applyAlignment="1">
      <alignment horizontal="left" shrinkToFit="1"/>
    </xf>
    <xf numFmtId="0" fontId="66" fillId="31" borderId="23" xfId="0" applyFont="1" applyFill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55" fillId="0" borderId="15" xfId="0" applyFont="1" applyBorder="1" applyAlignment="1">
      <alignment horizontal="left" vertical="center" shrinkToFit="1"/>
    </xf>
    <xf numFmtId="0" fontId="55" fillId="0" borderId="0" xfId="0" applyFont="1" applyAlignment="1">
      <alignment horizontal="left" shrinkToFit="1"/>
    </xf>
    <xf numFmtId="0" fontId="55" fillId="0" borderId="27" xfId="0" applyFont="1" applyBorder="1" applyAlignment="1">
      <alignment horizontal="left" shrinkToFit="1"/>
    </xf>
    <xf numFmtId="0" fontId="55" fillId="0" borderId="25" xfId="0" applyFont="1" applyBorder="1" applyAlignment="1">
      <alignment horizontal="left" shrinkToFit="1"/>
    </xf>
    <xf numFmtId="0" fontId="55" fillId="0" borderId="15" xfId="0" applyFont="1" applyBorder="1" applyAlignment="1">
      <alignment horizontal="left" shrinkToFit="1"/>
    </xf>
    <xf numFmtId="0" fontId="62" fillId="2" borderId="3" xfId="0" applyFont="1" applyFill="1" applyBorder="1" applyAlignment="1">
      <alignment horizontal="left" shrinkToFit="1"/>
    </xf>
    <xf numFmtId="0" fontId="63" fillId="0" borderId="0" xfId="1" applyFont="1" applyAlignment="1">
      <alignment shrinkToFit="1"/>
    </xf>
    <xf numFmtId="0" fontId="55" fillId="0" borderId="0" xfId="0" applyFont="1" applyAlignment="1">
      <alignment shrinkToFit="1"/>
    </xf>
    <xf numFmtId="0" fontId="55" fillId="11" borderId="4" xfId="0" applyFont="1" applyFill="1" applyBorder="1" applyAlignment="1">
      <alignment horizontal="left" shrinkToFit="1"/>
    </xf>
    <xf numFmtId="0" fontId="55" fillId="11" borderId="5" xfId="0" applyFont="1" applyFill="1" applyBorder="1" applyAlignment="1">
      <alignment horizontal="left" shrinkToFit="1"/>
    </xf>
    <xf numFmtId="0" fontId="55" fillId="0" borderId="21" xfId="0" applyFont="1" applyBorder="1" applyAlignment="1">
      <alignment shrinkToFit="1"/>
    </xf>
    <xf numFmtId="0" fontId="55" fillId="0" borderId="8" xfId="0" applyFont="1" applyBorder="1" applyAlignment="1">
      <alignment shrinkToFit="1"/>
    </xf>
    <xf numFmtId="0" fontId="55" fillId="0" borderId="11" xfId="0" applyFont="1" applyBorder="1" applyAlignment="1">
      <alignment shrinkToFit="1"/>
    </xf>
    <xf numFmtId="0" fontId="55" fillId="0" borderId="27" xfId="0" applyFont="1" applyBorder="1" applyAlignment="1">
      <alignment shrinkToFit="1"/>
    </xf>
    <xf numFmtId="0" fontId="55" fillId="3" borderId="41" xfId="0" applyFont="1" applyFill="1" applyBorder="1" applyAlignment="1">
      <alignment vertical="center" shrinkToFit="1"/>
    </xf>
    <xf numFmtId="0" fontId="55" fillId="3" borderId="11" xfId="0" applyFont="1" applyFill="1" applyBorder="1" applyAlignment="1">
      <alignment vertical="center" shrinkToFit="1"/>
    </xf>
    <xf numFmtId="0" fontId="56" fillId="5" borderId="38" xfId="0" applyFont="1" applyFill="1" applyBorder="1" applyAlignment="1">
      <alignment shrinkToFit="1"/>
    </xf>
    <xf numFmtId="0" fontId="55" fillId="0" borderId="7" xfId="0" applyFont="1" applyBorder="1" applyAlignment="1">
      <alignment shrinkToFit="1"/>
    </xf>
    <xf numFmtId="0" fontId="55" fillId="0" borderId="13" xfId="0" applyFont="1" applyBorder="1" applyAlignment="1">
      <alignment shrinkToFit="1"/>
    </xf>
    <xf numFmtId="0" fontId="55" fillId="0" borderId="26" xfId="0" applyFont="1" applyBorder="1" applyAlignment="1">
      <alignment shrinkToFit="1"/>
    </xf>
    <xf numFmtId="0" fontId="55" fillId="0" borderId="14" xfId="0" applyFont="1" applyBorder="1" applyAlignment="1">
      <alignment shrinkToFit="1"/>
    </xf>
    <xf numFmtId="170" fontId="55" fillId="11" borderId="2" xfId="0" applyNumberFormat="1" applyFont="1" applyFill="1" applyBorder="1" applyAlignment="1">
      <alignment horizontal="left" shrinkToFit="1"/>
    </xf>
    <xf numFmtId="170" fontId="55" fillId="3" borderId="12" xfId="0" applyNumberFormat="1" applyFont="1" applyFill="1" applyBorder="1" applyAlignment="1">
      <alignment horizontal="right" shrinkToFit="1"/>
    </xf>
    <xf numFmtId="170" fontId="55" fillId="3" borderId="17" xfId="0" applyNumberFormat="1" applyFont="1" applyFill="1" applyBorder="1" applyAlignment="1">
      <alignment horizontal="right" shrinkToFit="1"/>
    </xf>
    <xf numFmtId="170" fontId="55" fillId="0" borderId="22" xfId="0" applyNumberFormat="1" applyFont="1" applyBorder="1" applyAlignment="1">
      <alignment horizontal="right" shrinkToFit="1"/>
    </xf>
    <xf numFmtId="170" fontId="55" fillId="0" borderId="12" xfId="0" applyNumberFormat="1" applyFont="1" applyBorder="1" applyAlignment="1">
      <alignment horizontal="right" shrinkToFit="1"/>
    </xf>
    <xf numFmtId="170" fontId="55" fillId="0" borderId="28" xfId="0" applyNumberFormat="1" applyFont="1" applyBorder="1" applyAlignment="1">
      <alignment horizontal="right" shrinkToFit="1"/>
    </xf>
    <xf numFmtId="170" fontId="55" fillId="0" borderId="9" xfId="0" applyNumberFormat="1" applyFont="1" applyBorder="1" applyAlignment="1">
      <alignment horizontal="right" shrinkToFit="1"/>
    </xf>
    <xf numFmtId="170" fontId="55" fillId="0" borderId="17" xfId="0" applyNumberFormat="1" applyFont="1" applyBorder="1" applyAlignment="1">
      <alignment horizontal="right" shrinkToFit="1"/>
    </xf>
    <xf numFmtId="170" fontId="55" fillId="0" borderId="0" xfId="0" applyNumberFormat="1" applyFont="1" applyAlignment="1">
      <alignment horizontal="right" shrinkToFit="1"/>
    </xf>
    <xf numFmtId="170" fontId="55" fillId="3" borderId="28" xfId="0" applyNumberFormat="1" applyFont="1" applyFill="1" applyBorder="1" applyAlignment="1">
      <alignment horizontal="right" shrinkToFit="1"/>
    </xf>
    <xf numFmtId="170" fontId="56" fillId="5" borderId="2" xfId="0" applyNumberFormat="1" applyFont="1" applyFill="1" applyBorder="1" applyAlignment="1">
      <alignment horizontal="right" shrinkToFit="1"/>
    </xf>
    <xf numFmtId="0" fontId="55" fillId="3" borderId="16" xfId="0" applyFont="1" applyFill="1" applyBorder="1" applyAlignment="1">
      <alignment vertical="center" shrinkToFit="1"/>
    </xf>
    <xf numFmtId="0" fontId="55" fillId="3" borderId="39" xfId="0" applyFont="1" applyFill="1" applyBorder="1" applyAlignment="1">
      <alignment vertical="center" shrinkToFit="1"/>
    </xf>
    <xf numFmtId="0" fontId="62" fillId="2" borderId="3" xfId="0" applyFont="1" applyFill="1" applyBorder="1" applyAlignment="1">
      <alignment shrinkToFit="1"/>
    </xf>
    <xf numFmtId="170" fontId="62" fillId="2" borderId="29" xfId="0" applyNumberFormat="1" applyFont="1" applyFill="1" applyBorder="1" applyAlignment="1">
      <alignment horizontal="right" shrinkToFit="1"/>
    </xf>
    <xf numFmtId="0" fontId="55" fillId="3" borderId="43" xfId="0" applyFont="1" applyFill="1" applyBorder="1" applyAlignment="1">
      <alignment vertical="center" shrinkToFit="1"/>
    </xf>
    <xf numFmtId="0" fontId="55" fillId="3" borderId="27" xfId="0" applyFont="1" applyFill="1" applyBorder="1" applyAlignment="1">
      <alignment vertical="center" shrinkToFit="1"/>
    </xf>
    <xf numFmtId="0" fontId="55" fillId="3" borderId="68" xfId="0" applyFont="1" applyFill="1" applyBorder="1" applyAlignment="1">
      <alignment vertical="center" shrinkToFit="1"/>
    </xf>
    <xf numFmtId="0" fontId="55" fillId="3" borderId="21" xfId="0" applyFont="1" applyFill="1" applyBorder="1" applyAlignment="1">
      <alignment vertical="center" shrinkToFit="1"/>
    </xf>
    <xf numFmtId="170" fontId="55" fillId="3" borderId="22" xfId="0" applyNumberFormat="1" applyFont="1" applyFill="1" applyBorder="1" applyAlignment="1">
      <alignment horizontal="right" shrinkToFit="1"/>
    </xf>
    <xf numFmtId="0" fontId="56" fillId="2" borderId="3" xfId="0" applyFont="1" applyFill="1" applyBorder="1" applyAlignment="1">
      <alignment shrinkToFit="1"/>
    </xf>
    <xf numFmtId="0" fontId="56" fillId="2" borderId="33" xfId="0" applyFont="1" applyFill="1" applyBorder="1" applyAlignment="1">
      <alignment shrinkToFit="1"/>
    </xf>
    <xf numFmtId="170" fontId="56" fillId="2" borderId="18" xfId="0" applyNumberFormat="1" applyFont="1" applyFill="1" applyBorder="1" applyAlignment="1">
      <alignment horizontal="right" shrinkToFit="1"/>
    </xf>
    <xf numFmtId="0" fontId="55" fillId="0" borderId="20" xfId="0" applyFont="1" applyBorder="1" applyAlignment="1">
      <alignment shrinkToFit="1"/>
    </xf>
    <xf numFmtId="0" fontId="55" fillId="0" borderId="17" xfId="0" applyFont="1" applyBorder="1" applyAlignment="1">
      <alignment shrinkToFit="1"/>
    </xf>
    <xf numFmtId="0" fontId="55" fillId="0" borderId="13" xfId="0" applyFont="1" applyBorder="1" applyAlignment="1">
      <alignment horizontal="left" vertical="center" shrinkToFit="1"/>
    </xf>
    <xf numFmtId="0" fontId="61" fillId="6" borderId="64" xfId="0" applyFont="1" applyFill="1" applyBorder="1" applyAlignment="1">
      <alignment horizontal="center" vertical="center" textRotation="135"/>
    </xf>
    <xf numFmtId="0" fontId="61" fillId="26" borderId="64" xfId="0" applyFont="1" applyFill="1" applyBorder="1" applyAlignment="1">
      <alignment horizontal="center" vertical="center" textRotation="135"/>
    </xf>
    <xf numFmtId="0" fontId="64" fillId="7" borderId="64" xfId="0" applyFont="1" applyFill="1" applyBorder="1" applyAlignment="1">
      <alignment horizontal="center" vertical="center" textRotation="135"/>
    </xf>
    <xf numFmtId="0" fontId="61" fillId="0" borderId="64" xfId="0" applyFont="1" applyBorder="1" applyAlignment="1">
      <alignment horizontal="center" vertical="center" textRotation="135"/>
    </xf>
    <xf numFmtId="0" fontId="61" fillId="2" borderId="64" xfId="0" applyFont="1" applyFill="1" applyBorder="1" applyAlignment="1">
      <alignment horizontal="center" vertical="center" textRotation="135"/>
    </xf>
    <xf numFmtId="0" fontId="61" fillId="27" borderId="64" xfId="0" applyFont="1" applyFill="1" applyBorder="1" applyAlignment="1">
      <alignment horizontal="center" vertical="center" textRotation="135"/>
    </xf>
    <xf numFmtId="0" fontId="61" fillId="8" borderId="64" xfId="0" applyFont="1" applyFill="1" applyBorder="1" applyAlignment="1">
      <alignment horizontal="center" vertical="center" textRotation="135"/>
    </xf>
    <xf numFmtId="0" fontId="61" fillId="4" borderId="64" xfId="0" applyFont="1" applyFill="1" applyBorder="1" applyAlignment="1">
      <alignment horizontal="center" vertical="center" textRotation="135"/>
    </xf>
    <xf numFmtId="0" fontId="61" fillId="9" borderId="64" xfId="0" applyFont="1" applyFill="1" applyBorder="1" applyAlignment="1">
      <alignment horizontal="center" vertical="center" textRotation="135"/>
    </xf>
    <xf numFmtId="0" fontId="61" fillId="9" borderId="18" xfId="0" applyFont="1" applyFill="1" applyBorder="1" applyAlignment="1">
      <alignment horizontal="center" vertical="center" textRotation="135"/>
    </xf>
    <xf numFmtId="0" fontId="59" fillId="4" borderId="38" xfId="0" applyFont="1" applyFill="1" applyBorder="1" applyAlignment="1">
      <alignment shrinkToFit="1"/>
    </xf>
    <xf numFmtId="0" fontId="59" fillId="4" borderId="37" xfId="0" applyFont="1" applyFill="1" applyBorder="1" applyAlignment="1">
      <alignment shrinkToFit="1"/>
    </xf>
    <xf numFmtId="170" fontId="67" fillId="4" borderId="36" xfId="1" applyNumberFormat="1" applyFont="1" applyFill="1" applyBorder="1" applyAlignment="1">
      <alignment horizontal="right" shrinkToFit="1"/>
    </xf>
    <xf numFmtId="0" fontId="55" fillId="0" borderId="69" xfId="0" applyFont="1" applyBorder="1" applyAlignment="1">
      <alignment shrinkToFit="1"/>
    </xf>
    <xf numFmtId="0" fontId="55" fillId="0" borderId="45" xfId="0" applyFont="1" applyBorder="1" applyAlignment="1">
      <alignment shrinkToFit="1"/>
    </xf>
    <xf numFmtId="0" fontId="55" fillId="0" borderId="47" xfId="0" applyFont="1" applyBorder="1" applyAlignment="1">
      <alignment shrinkToFit="1"/>
    </xf>
    <xf numFmtId="0" fontId="55" fillId="0" borderId="46" xfId="0" applyFont="1" applyBorder="1" applyAlignment="1">
      <alignment shrinkToFit="1"/>
    </xf>
    <xf numFmtId="0" fontId="55" fillId="0" borderId="39" xfId="0" applyFont="1" applyBorder="1" applyAlignment="1">
      <alignment shrinkToFit="1"/>
    </xf>
    <xf numFmtId="168" fontId="55" fillId="0" borderId="17" xfId="0" applyNumberFormat="1" applyFont="1" applyBorder="1" applyAlignment="1">
      <alignment horizontal="right" shrinkToFit="1"/>
    </xf>
    <xf numFmtId="0" fontId="2" fillId="11" borderId="13" xfId="0" applyFont="1" applyFill="1" applyBorder="1"/>
    <xf numFmtId="167" fontId="2" fillId="11" borderId="12" xfId="0" applyNumberFormat="1" applyFont="1" applyFill="1" applyBorder="1"/>
    <xf numFmtId="49" fontId="16" fillId="0" borderId="11" xfId="0" applyNumberFormat="1" applyFont="1" applyBorder="1" applyAlignment="1">
      <alignment horizontal="center" vertical="center"/>
    </xf>
    <xf numFmtId="0" fontId="62" fillId="2" borderId="19" xfId="0" applyFont="1" applyFill="1" applyBorder="1" applyAlignment="1">
      <alignment horizontal="left" shrinkToFit="1"/>
    </xf>
    <xf numFmtId="0" fontId="56" fillId="5" borderId="38" xfId="0" applyFont="1" applyFill="1" applyBorder="1" applyAlignment="1">
      <alignment horizontal="left" shrinkToFit="1"/>
    </xf>
    <xf numFmtId="0" fontId="62" fillId="30" borderId="19" xfId="0" applyFont="1" applyFill="1" applyBorder="1" applyAlignment="1">
      <alignment horizontal="left" shrinkToFit="1"/>
    </xf>
    <xf numFmtId="0" fontId="62" fillId="2" borderId="64" xfId="0" applyFont="1" applyFill="1" applyBorder="1" applyAlignment="1">
      <alignment horizontal="left" shrinkToFit="1"/>
    </xf>
    <xf numFmtId="0" fontId="56" fillId="5" borderId="5" xfId="0" applyFont="1" applyFill="1" applyBorder="1" applyAlignment="1">
      <alignment horizontal="left" shrinkToFit="1"/>
    </xf>
    <xf numFmtId="0" fontId="0" fillId="11" borderId="56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167" fontId="0" fillId="11" borderId="2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70" fontId="0" fillId="0" borderId="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170" fontId="0" fillId="0" borderId="28" xfId="0" applyNumberFormat="1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170" fontId="0" fillId="0" borderId="17" xfId="0" applyNumberFormat="1" applyBorder="1" applyAlignment="1">
      <alignment horizontal="center"/>
    </xf>
    <xf numFmtId="0" fontId="76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 wrapText="1"/>
    </xf>
    <xf numFmtId="0" fontId="27" fillId="0" borderId="44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70" fontId="27" fillId="0" borderId="9" xfId="0" applyNumberFormat="1" applyFont="1" applyBorder="1" applyAlignment="1">
      <alignment horizontal="center"/>
    </xf>
    <xf numFmtId="0" fontId="49" fillId="0" borderId="44" xfId="2" applyBorder="1"/>
    <xf numFmtId="0" fontId="49" fillId="0" borderId="8" xfId="2" applyBorder="1"/>
    <xf numFmtId="0" fontId="49" fillId="0" borderId="8" xfId="2" applyBorder="1" applyAlignment="1">
      <alignment horizontal="center"/>
    </xf>
    <xf numFmtId="167" fontId="49" fillId="0" borderId="9" xfId="2" applyNumberFormat="1" applyBorder="1"/>
    <xf numFmtId="0" fontId="49" fillId="25" borderId="33" xfId="2" applyFill="1" applyBorder="1" applyAlignment="1">
      <alignment horizontal="left"/>
    </xf>
    <xf numFmtId="0" fontId="49" fillId="0" borderId="14" xfId="2" applyBorder="1"/>
    <xf numFmtId="0" fontId="50" fillId="0" borderId="27" xfId="2" applyFont="1" applyBorder="1"/>
    <xf numFmtId="167" fontId="52" fillId="0" borderId="28" xfId="2" applyNumberFormat="1" applyFont="1" applyBorder="1"/>
    <xf numFmtId="0" fontId="59" fillId="0" borderId="33" xfId="0" applyFont="1" applyBorder="1" applyAlignment="1">
      <alignment shrinkToFit="1"/>
    </xf>
    <xf numFmtId="0" fontId="59" fillId="0" borderId="67" xfId="0" applyFont="1" applyBorder="1" applyAlignment="1">
      <alignment shrinkToFit="1"/>
    </xf>
    <xf numFmtId="0" fontId="59" fillId="0" borderId="64" xfId="0" applyFont="1" applyBorder="1" applyAlignment="1">
      <alignment shrinkToFit="1"/>
    </xf>
    <xf numFmtId="167" fontId="59" fillId="0" borderId="18" xfId="0" applyNumberFormat="1" applyFont="1" applyBorder="1" applyAlignment="1">
      <alignment shrinkToFit="1"/>
    </xf>
    <xf numFmtId="0" fontId="55" fillId="0" borderId="70" xfId="0" applyFont="1" applyBorder="1" applyAlignment="1">
      <alignment horizontal="left" shrinkToFit="1"/>
    </xf>
    <xf numFmtId="0" fontId="55" fillId="0" borderId="15" xfId="0" applyFont="1" applyBorder="1" applyAlignment="1">
      <alignment shrinkToFit="1"/>
    </xf>
    <xf numFmtId="0" fontId="55" fillId="0" borderId="15" xfId="0" applyFont="1" applyBorder="1" applyAlignment="1">
      <alignment horizontal="center" shrinkToFit="1"/>
    </xf>
    <xf numFmtId="0" fontId="55" fillId="0" borderId="5" xfId="0" applyFont="1" applyBorder="1" applyAlignment="1">
      <alignment horizontal="center" vertical="center"/>
    </xf>
    <xf numFmtId="170" fontId="55" fillId="0" borderId="34" xfId="0" applyNumberFormat="1" applyFont="1" applyBorder="1" applyAlignment="1">
      <alignment horizontal="right" shrinkToFit="1"/>
    </xf>
    <xf numFmtId="170" fontId="56" fillId="0" borderId="18" xfId="0" applyNumberFormat="1" applyFont="1" applyBorder="1" applyAlignment="1">
      <alignment horizontal="right" shrinkToFit="1"/>
    </xf>
    <xf numFmtId="0" fontId="63" fillId="0" borderId="0" xfId="1" applyFont="1"/>
    <xf numFmtId="0" fontId="55" fillId="0" borderId="44" xfId="0" applyFont="1" applyBorder="1"/>
    <xf numFmtId="0" fontId="55" fillId="0" borderId="41" xfId="0" applyFont="1" applyBorder="1"/>
    <xf numFmtId="166" fontId="55" fillId="0" borderId="22" xfId="0" applyNumberFormat="1" applyFont="1" applyBorder="1"/>
    <xf numFmtId="166" fontId="55" fillId="0" borderId="17" xfId="0" applyNumberFormat="1" applyFont="1" applyBorder="1"/>
    <xf numFmtId="0" fontId="56" fillId="5" borderId="56" xfId="0" applyFont="1" applyFill="1" applyBorder="1" applyAlignment="1">
      <alignment shrinkToFit="1"/>
    </xf>
    <xf numFmtId="0" fontId="55" fillId="0" borderId="64" xfId="0" applyFont="1" applyBorder="1" applyAlignment="1">
      <alignment horizontal="left" shrinkToFit="1"/>
    </xf>
    <xf numFmtId="170" fontId="55" fillId="0" borderId="38" xfId="0" applyNumberFormat="1" applyFont="1" applyBorder="1" applyAlignment="1">
      <alignment horizontal="left" shrinkToFit="1"/>
    </xf>
    <xf numFmtId="0" fontId="55" fillId="0" borderId="68" xfId="0" applyFont="1" applyBorder="1" applyAlignment="1">
      <alignment horizontal="left"/>
    </xf>
    <xf numFmtId="0" fontId="61" fillId="0" borderId="7" xfId="0" applyFont="1" applyBorder="1" applyAlignment="1">
      <alignment horizontal="left" shrinkToFit="1"/>
    </xf>
    <xf numFmtId="0" fontId="61" fillId="0" borderId="8" xfId="0" applyFont="1" applyBorder="1" applyAlignment="1">
      <alignment horizontal="left" shrinkToFit="1"/>
    </xf>
    <xf numFmtId="0" fontId="61" fillId="0" borderId="1" xfId="0" applyFont="1" applyBorder="1" applyAlignment="1">
      <alignment shrinkToFit="1"/>
    </xf>
    <xf numFmtId="0" fontId="61" fillId="0" borderId="5" xfId="0" applyFont="1" applyBorder="1" applyAlignment="1">
      <alignment horizontal="left" shrinkToFit="1"/>
    </xf>
    <xf numFmtId="170" fontId="55" fillId="0" borderId="2" xfId="0" applyNumberFormat="1" applyFont="1" applyBorder="1"/>
    <xf numFmtId="0" fontId="61" fillId="0" borderId="5" xfId="0" applyFont="1" applyBorder="1" applyAlignment="1">
      <alignment shrinkToFit="1"/>
    </xf>
    <xf numFmtId="0" fontId="60" fillId="0" borderId="5" xfId="0" applyFont="1" applyBorder="1" applyAlignment="1">
      <alignment horizontal="left" shrinkToFit="1"/>
    </xf>
    <xf numFmtId="0" fontId="55" fillId="2" borderId="65" xfId="0" applyFont="1" applyFill="1" applyBorder="1" applyAlignment="1">
      <alignment vertical="center" textRotation="135" shrinkToFit="1"/>
    </xf>
    <xf numFmtId="170" fontId="56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shrinkToFit="1"/>
    </xf>
    <xf numFmtId="170" fontId="55" fillId="0" borderId="0" xfId="0" applyNumberFormat="1" applyFont="1" applyAlignment="1">
      <alignment horizontal="left" shrinkToFit="1"/>
    </xf>
    <xf numFmtId="0" fontId="55" fillId="0" borderId="0" xfId="0" applyFont="1" applyAlignment="1">
      <alignment horizontal="center" vertical="center" textRotation="135" shrinkToFit="1"/>
    </xf>
    <xf numFmtId="0" fontId="56" fillId="0" borderId="0" xfId="0" applyFont="1" applyAlignment="1">
      <alignment shrinkToFit="1"/>
    </xf>
    <xf numFmtId="0" fontId="56" fillId="0" borderId="0" xfId="0" applyFont="1" applyAlignment="1">
      <alignment vertical="center" textRotation="90" shrinkToFit="1"/>
    </xf>
    <xf numFmtId="0" fontId="20" fillId="18" borderId="3" xfId="0" applyFont="1" applyFill="1" applyBorder="1" applyAlignment="1">
      <alignment vertical="center" wrapText="1"/>
    </xf>
    <xf numFmtId="168" fontId="20" fillId="0" borderId="49" xfId="0" applyNumberFormat="1" applyFont="1" applyBorder="1" applyAlignment="1">
      <alignment vertical="center" wrapText="1"/>
    </xf>
    <xf numFmtId="168" fontId="20" fillId="0" borderId="6" xfId="0" applyNumberFormat="1" applyFont="1" applyBorder="1" applyAlignment="1">
      <alignment vertical="center" wrapText="1"/>
    </xf>
    <xf numFmtId="0" fontId="20" fillId="18" borderId="55" xfId="0" applyFont="1" applyFill="1" applyBorder="1" applyAlignment="1">
      <alignment horizontal="center" vertical="center" wrapText="1"/>
    </xf>
    <xf numFmtId="0" fontId="20" fillId="18" borderId="49" xfId="0" applyFont="1" applyFill="1" applyBorder="1" applyAlignment="1">
      <alignment vertical="center" wrapText="1"/>
    </xf>
    <xf numFmtId="0" fontId="20" fillId="18" borderId="55" xfId="0" applyFont="1" applyFill="1" applyBorder="1" applyAlignment="1">
      <alignment vertical="center" wrapText="1"/>
    </xf>
    <xf numFmtId="0" fontId="20" fillId="18" borderId="66" xfId="0" applyFont="1" applyFill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" fillId="10" borderId="37" xfId="0" applyFont="1" applyFill="1" applyBorder="1"/>
    <xf numFmtId="0" fontId="1" fillId="10" borderId="38" xfId="0" applyFont="1" applyFill="1" applyBorder="1"/>
    <xf numFmtId="0" fontId="1" fillId="10" borderId="36" xfId="0" applyFont="1" applyFill="1" applyBorder="1"/>
    <xf numFmtId="0" fontId="4" fillId="10" borderId="37" xfId="1" applyFill="1" applyBorder="1"/>
    <xf numFmtId="167" fontId="1" fillId="10" borderId="36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 vertical="center" textRotation="90"/>
    </xf>
    <xf numFmtId="0" fontId="0" fillId="0" borderId="4" xfId="0" applyBorder="1"/>
    <xf numFmtId="0" fontId="0" fillId="0" borderId="5" xfId="0" applyBorder="1" applyAlignment="1">
      <alignment horizontal="center"/>
    </xf>
    <xf numFmtId="167" fontId="0" fillId="0" borderId="2" xfId="0" applyNumberFormat="1" applyBorder="1"/>
    <xf numFmtId="0" fontId="0" fillId="0" borderId="21" xfId="0" applyBorder="1" applyAlignment="1">
      <alignment horizontal="center"/>
    </xf>
    <xf numFmtId="167" fontId="0" fillId="0" borderId="22" xfId="0" applyNumberFormat="1" applyBorder="1"/>
    <xf numFmtId="0" fontId="0" fillId="0" borderId="43" xfId="0" applyBorder="1" applyAlignment="1">
      <alignment horizontal="left"/>
    </xf>
    <xf numFmtId="0" fontId="0" fillId="0" borderId="27" xfId="0" applyBorder="1" applyAlignment="1">
      <alignment horizontal="left"/>
    </xf>
    <xf numFmtId="167" fontId="0" fillId="0" borderId="28" xfId="0" applyNumberFormat="1" applyBorder="1" applyAlignment="1">
      <alignment horizontal="right"/>
    </xf>
    <xf numFmtId="170" fontId="0" fillId="0" borderId="32" xfId="0" applyNumberFormat="1" applyBorder="1" applyAlignment="1">
      <alignment horizontal="right"/>
    </xf>
    <xf numFmtId="170" fontId="0" fillId="0" borderId="12" xfId="0" applyNumberFormat="1" applyBorder="1" applyAlignment="1">
      <alignment horizontal="right"/>
    </xf>
    <xf numFmtId="0" fontId="0" fillId="0" borderId="57" xfId="0" applyBorder="1" applyAlignment="1">
      <alignment horizontal="center"/>
    </xf>
    <xf numFmtId="170" fontId="55" fillId="3" borderId="22" xfId="0" applyNumberFormat="1" applyFont="1" applyFill="1" applyBorder="1" applyAlignment="1">
      <alignment horizontal="right" vertical="center"/>
    </xf>
    <xf numFmtId="170" fontId="58" fillId="0" borderId="0" xfId="0" applyNumberFormat="1" applyFont="1" applyAlignment="1">
      <alignment horizontal="right"/>
    </xf>
    <xf numFmtId="170" fontId="56" fillId="0" borderId="64" xfId="0" applyNumberFormat="1" applyFont="1" applyBorder="1" applyAlignment="1">
      <alignment horizontal="right"/>
    </xf>
    <xf numFmtId="170" fontId="59" fillId="0" borderId="2" xfId="0" applyNumberFormat="1" applyFont="1" applyBorder="1" applyAlignment="1">
      <alignment horizontal="right"/>
    </xf>
    <xf numFmtId="170" fontId="56" fillId="0" borderId="0" xfId="0" applyNumberFormat="1" applyFont="1" applyAlignment="1">
      <alignment horizontal="right"/>
    </xf>
    <xf numFmtId="170" fontId="59" fillId="0" borderId="18" xfId="0" applyNumberFormat="1" applyFont="1" applyBorder="1" applyAlignment="1">
      <alignment horizontal="right" shrinkToFit="1"/>
    </xf>
    <xf numFmtId="170" fontId="59" fillId="0" borderId="36" xfId="0" applyNumberFormat="1" applyFont="1" applyBorder="1" applyAlignment="1">
      <alignment horizontal="right" shrinkToFit="1"/>
    </xf>
    <xf numFmtId="170" fontId="56" fillId="0" borderId="17" xfId="0" applyNumberFormat="1" applyFont="1" applyBorder="1" applyAlignment="1">
      <alignment horizontal="right"/>
    </xf>
    <xf numFmtId="170" fontId="55" fillId="0" borderId="0" xfId="0" applyNumberFormat="1" applyFont="1" applyAlignment="1">
      <alignment horizontal="right"/>
    </xf>
    <xf numFmtId="170" fontId="60" fillId="0" borderId="18" xfId="0" applyNumberFormat="1" applyFont="1" applyBorder="1" applyAlignment="1">
      <alignment horizontal="right" shrinkToFit="1"/>
    </xf>
    <xf numFmtId="170" fontId="61" fillId="0" borderId="12" xfId="0" applyNumberFormat="1" applyFont="1" applyBorder="1" applyAlignment="1">
      <alignment horizontal="right" shrinkToFit="1"/>
    </xf>
    <xf numFmtId="170" fontId="61" fillId="0" borderId="17" xfId="0" applyNumberFormat="1" applyFont="1" applyBorder="1" applyAlignment="1">
      <alignment horizontal="right" shrinkToFit="1"/>
    </xf>
    <xf numFmtId="170" fontId="61" fillId="0" borderId="22" xfId="0" applyNumberFormat="1" applyFont="1" applyBorder="1" applyAlignment="1">
      <alignment horizontal="right" shrinkToFit="1"/>
    </xf>
    <xf numFmtId="170" fontId="60" fillId="0" borderId="36" xfId="0" applyNumberFormat="1" applyFont="1" applyBorder="1" applyAlignment="1">
      <alignment horizontal="right" shrinkToFit="1"/>
    </xf>
    <xf numFmtId="0" fontId="56" fillId="3" borderId="37" xfId="0" applyFont="1" applyFill="1" applyBorder="1" applyAlignment="1">
      <alignment horizontal="center" vertical="center" textRotation="90" shrinkToFit="1"/>
    </xf>
    <xf numFmtId="0" fontId="56" fillId="3" borderId="24" xfId="0" applyFont="1" applyFill="1" applyBorder="1" applyAlignment="1">
      <alignment horizontal="center" vertical="center" textRotation="90" shrinkToFit="1"/>
    </xf>
    <xf numFmtId="0" fontId="59" fillId="3" borderId="3" xfId="0" applyFont="1" applyFill="1" applyBorder="1" applyAlignment="1">
      <alignment shrinkToFit="1"/>
    </xf>
    <xf numFmtId="0" fontId="59" fillId="3" borderId="33" xfId="0" applyFont="1" applyFill="1" applyBorder="1" applyAlignment="1">
      <alignment shrinkToFit="1"/>
    </xf>
    <xf numFmtId="173" fontId="0" fillId="0" borderId="11" xfId="0" applyNumberFormat="1" applyBorder="1"/>
    <xf numFmtId="0" fontId="69" fillId="0" borderId="13" xfId="1" applyFont="1" applyBorder="1" applyAlignment="1">
      <alignment horizontal="left" vertical="center"/>
    </xf>
    <xf numFmtId="0" fontId="70" fillId="0" borderId="13" xfId="1" applyFont="1" applyBorder="1" applyAlignment="1">
      <alignment horizontal="left" vertical="center"/>
    </xf>
    <xf numFmtId="0" fontId="71" fillId="0" borderId="13" xfId="1" applyFont="1" applyBorder="1" applyAlignment="1">
      <alignment horizontal="left" vertical="center"/>
    </xf>
    <xf numFmtId="0" fontId="72" fillId="0" borderId="13" xfId="1" applyFont="1" applyBorder="1" applyAlignment="1">
      <alignment horizontal="left" vertical="center"/>
    </xf>
    <xf numFmtId="0" fontId="73" fillId="0" borderId="13" xfId="1" applyFont="1" applyBorder="1" applyAlignment="1">
      <alignment horizontal="left" vertical="center"/>
    </xf>
    <xf numFmtId="0" fontId="68" fillId="0" borderId="13" xfId="1" applyFont="1" applyBorder="1" applyAlignment="1">
      <alignment horizontal="left" vertical="center"/>
    </xf>
    <xf numFmtId="0" fontId="74" fillId="0" borderId="13" xfId="1" applyFont="1" applyBorder="1" applyAlignment="1">
      <alignment horizontal="left" vertical="center"/>
    </xf>
    <xf numFmtId="0" fontId="75" fillId="0" borderId="14" xfId="1" applyFont="1" applyBorder="1" applyAlignment="1">
      <alignment horizontal="left" vertical="center"/>
    </xf>
    <xf numFmtId="0" fontId="55" fillId="0" borderId="11" xfId="0" applyFont="1" applyBorder="1" applyAlignment="1">
      <alignment horizontal="left" wrapText="1"/>
    </xf>
    <xf numFmtId="0" fontId="55" fillId="0" borderId="13" xfId="0" applyFont="1" applyBorder="1"/>
    <xf numFmtId="170" fontId="55" fillId="0" borderId="12" xfId="0" applyNumberFormat="1" applyFont="1" applyBorder="1" applyAlignment="1">
      <alignment shrinkToFit="1"/>
    </xf>
    <xf numFmtId="0" fontId="55" fillId="0" borderId="16" xfId="0" applyFont="1" applyBorder="1" applyAlignment="1">
      <alignment wrapText="1" shrinkToFit="1"/>
    </xf>
    <xf numFmtId="170" fontId="55" fillId="0" borderId="28" xfId="0" applyNumberFormat="1" applyFont="1" applyBorder="1" applyAlignment="1">
      <alignment shrinkToFit="1"/>
    </xf>
    <xf numFmtId="168" fontId="77" fillId="0" borderId="6" xfId="0" applyNumberFormat="1" applyFont="1" applyBorder="1" applyAlignment="1">
      <alignment horizontal="center" vertical="center" wrapText="1"/>
    </xf>
    <xf numFmtId="168" fontId="77" fillId="0" borderId="52" xfId="0" applyNumberFormat="1" applyFont="1" applyBorder="1" applyAlignment="1">
      <alignment horizontal="center" vertical="center" wrapText="1"/>
    </xf>
    <xf numFmtId="168" fontId="77" fillId="0" borderId="37" xfId="0" applyNumberFormat="1" applyFont="1" applyBorder="1" applyAlignment="1">
      <alignment horizontal="center" vertical="center" wrapText="1"/>
    </xf>
    <xf numFmtId="0" fontId="77" fillId="0" borderId="6" xfId="0" applyFont="1" applyBorder="1" applyAlignment="1">
      <alignment horizontal="left" vertical="center" wrapText="1"/>
    </xf>
    <xf numFmtId="168" fontId="77" fillId="0" borderId="31" xfId="0" applyNumberFormat="1" applyFont="1" applyBorder="1" applyAlignment="1">
      <alignment horizontal="left" vertical="center" wrapText="1"/>
    </xf>
    <xf numFmtId="0" fontId="77" fillId="0" borderId="31" xfId="0" applyFont="1" applyBorder="1" applyAlignment="1">
      <alignment horizontal="left" vertical="center" wrapText="1"/>
    </xf>
    <xf numFmtId="0" fontId="77" fillId="0" borderId="53" xfId="0" applyFont="1" applyBorder="1" applyAlignment="1">
      <alignment horizontal="left" vertical="center" wrapText="1"/>
    </xf>
    <xf numFmtId="0" fontId="77" fillId="0" borderId="52" xfId="0" applyFont="1" applyBorder="1" applyAlignment="1">
      <alignment horizontal="left" vertical="center" wrapText="1"/>
    </xf>
    <xf numFmtId="168" fontId="77" fillId="0" borderId="52" xfId="0" applyNumberFormat="1" applyFont="1" applyBorder="1" applyAlignment="1">
      <alignment horizontal="left" vertical="center" wrapText="1"/>
    </xf>
    <xf numFmtId="0" fontId="77" fillId="0" borderId="10" xfId="0" applyFont="1" applyBorder="1" applyAlignment="1">
      <alignment horizontal="left" vertical="center" wrapText="1"/>
    </xf>
    <xf numFmtId="0" fontId="77" fillId="0" borderId="37" xfId="0" applyFont="1" applyBorder="1" applyAlignment="1">
      <alignment horizontal="left" vertical="center" wrapText="1"/>
    </xf>
    <xf numFmtId="168" fontId="77" fillId="0" borderId="37" xfId="0" applyNumberFormat="1" applyFont="1" applyBorder="1" applyAlignment="1">
      <alignment horizontal="left" vertical="center" wrapText="1"/>
    </xf>
    <xf numFmtId="0" fontId="77" fillId="0" borderId="0" xfId="0" applyFont="1" applyAlignment="1">
      <alignment horizontal="left"/>
    </xf>
    <xf numFmtId="0" fontId="77" fillId="0" borderId="0" xfId="0" applyFont="1" applyAlignment="1">
      <alignment horizontal="center"/>
    </xf>
    <xf numFmtId="0" fontId="77" fillId="18" borderId="10" xfId="0" applyFont="1" applyFill="1" applyBorder="1" applyAlignment="1">
      <alignment horizontal="left" vertical="center" wrapText="1"/>
    </xf>
    <xf numFmtId="168" fontId="77" fillId="18" borderId="48" xfId="0" applyNumberFormat="1" applyFont="1" applyFill="1" applyBorder="1" applyAlignment="1">
      <alignment horizontal="left" vertical="center" wrapText="1"/>
    </xf>
    <xf numFmtId="0" fontId="77" fillId="18" borderId="48" xfId="0" applyFont="1" applyFill="1" applyBorder="1" applyAlignment="1">
      <alignment horizontal="left" vertical="center" wrapText="1"/>
    </xf>
    <xf numFmtId="0" fontId="77" fillId="18" borderId="10" xfId="0" applyFont="1" applyFill="1" applyBorder="1" applyAlignment="1">
      <alignment horizontal="center" vertical="center" wrapText="1"/>
    </xf>
    <xf numFmtId="0" fontId="78" fillId="0" borderId="0" xfId="0" applyFont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left"/>
    </xf>
    <xf numFmtId="0" fontId="55" fillId="0" borderId="27" xfId="0" applyFont="1" applyBorder="1" applyAlignment="1">
      <alignment horizontal="left"/>
    </xf>
    <xf numFmtId="0" fontId="55" fillId="0" borderId="27" xfId="0" applyFont="1" applyBorder="1" applyAlignment="1">
      <alignment horizontal="left" wrapText="1"/>
    </xf>
    <xf numFmtId="0" fontId="55" fillId="27" borderId="56" xfId="0" applyFont="1" applyFill="1" applyBorder="1" applyAlignment="1">
      <alignment vertical="center" textRotation="135" shrinkToFit="1"/>
    </xf>
    <xf numFmtId="0" fontId="0" fillId="0" borderId="8" xfId="0" applyBorder="1" applyAlignment="1">
      <alignment horizontal="left"/>
    </xf>
    <xf numFmtId="0" fontId="64" fillId="0" borderId="11" xfId="0" applyFont="1" applyBorder="1"/>
    <xf numFmtId="0" fontId="64" fillId="0" borderId="27" xfId="0" applyFont="1" applyBorder="1"/>
    <xf numFmtId="0" fontId="0" fillId="0" borderId="46" xfId="0" applyBorder="1" applyAlignment="1">
      <alignment horizontal="center"/>
    </xf>
    <xf numFmtId="0" fontId="55" fillId="0" borderId="57" xfId="0" applyFont="1" applyBorder="1" applyAlignment="1">
      <alignment horizontal="center" vertical="center"/>
    </xf>
    <xf numFmtId="0" fontId="55" fillId="0" borderId="57" xfId="0" applyFont="1" applyBorder="1" applyAlignment="1">
      <alignment horizontal="left"/>
    </xf>
    <xf numFmtId="170" fontId="55" fillId="0" borderId="32" xfId="0" applyNumberFormat="1" applyFont="1" applyBorder="1"/>
    <xf numFmtId="0" fontId="55" fillId="0" borderId="13" xfId="0" applyFont="1" applyBorder="1" applyAlignment="1">
      <alignment horizontal="left"/>
    </xf>
    <xf numFmtId="0" fontId="62" fillId="2" borderId="37" xfId="0" applyFont="1" applyFill="1" applyBorder="1"/>
    <xf numFmtId="0" fontId="0" fillId="0" borderId="46" xfId="0" applyBorder="1"/>
    <xf numFmtId="0" fontId="80" fillId="0" borderId="0" xfId="0" applyFont="1" applyAlignment="1">
      <alignment vertical="center"/>
    </xf>
    <xf numFmtId="0" fontId="55" fillId="0" borderId="15" xfId="0" applyFont="1" applyBorder="1"/>
    <xf numFmtId="0" fontId="56" fillId="5" borderId="5" xfId="0" applyFont="1" applyFill="1" applyBorder="1"/>
    <xf numFmtId="0" fontId="56" fillId="5" borderId="38" xfId="0" applyFont="1" applyFill="1" applyBorder="1"/>
    <xf numFmtId="0" fontId="55" fillId="0" borderId="7" xfId="0" applyFont="1" applyBorder="1"/>
    <xf numFmtId="0" fontId="55" fillId="0" borderId="57" xfId="0" applyFont="1" applyBorder="1"/>
    <xf numFmtId="0" fontId="55" fillId="0" borderId="71" xfId="0" applyFont="1" applyBorder="1"/>
    <xf numFmtId="170" fontId="55" fillId="0" borderId="32" xfId="0" applyNumberFormat="1" applyFont="1" applyBorder="1" applyAlignment="1">
      <alignment horizontal="right"/>
    </xf>
    <xf numFmtId="0" fontId="55" fillId="0" borderId="46" xfId="0" applyFont="1" applyBorder="1"/>
    <xf numFmtId="0" fontId="55" fillId="0" borderId="45" xfId="0" applyFont="1" applyBorder="1" applyAlignment="1">
      <alignment horizontal="left"/>
    </xf>
    <xf numFmtId="0" fontId="55" fillId="0" borderId="68" xfId="0" applyFont="1" applyBorder="1"/>
    <xf numFmtId="0" fontId="55" fillId="0" borderId="21" xfId="0" applyFont="1" applyBorder="1"/>
    <xf numFmtId="0" fontId="20" fillId="18" borderId="16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168" fontId="20" fillId="0" borderId="16" xfId="0" applyNumberFormat="1" applyFont="1" applyBorder="1" applyAlignment="1">
      <alignment horizontal="left" vertical="top" wrapText="1"/>
    </xf>
    <xf numFmtId="0" fontId="60" fillId="0" borderId="0" xfId="0" applyFont="1" applyAlignment="1">
      <alignment horizontal="left" vertical="center" textRotation="90" shrinkToFit="1"/>
    </xf>
    <xf numFmtId="0" fontId="61" fillId="0" borderId="0" xfId="0" applyFont="1" applyAlignment="1">
      <alignment horizontal="left" shrinkToFit="1"/>
    </xf>
    <xf numFmtId="0" fontId="61" fillId="0" borderId="0" xfId="0" applyFont="1" applyAlignment="1">
      <alignment horizontal="center" vertical="center"/>
    </xf>
    <xf numFmtId="170" fontId="61" fillId="0" borderId="0" xfId="0" applyNumberFormat="1" applyFont="1" applyAlignment="1">
      <alignment horizontal="right" shrinkToFit="1"/>
    </xf>
    <xf numFmtId="0" fontId="61" fillId="0" borderId="35" xfId="0" applyFont="1" applyBorder="1" applyAlignment="1">
      <alignment horizontal="left" shrinkToFit="1"/>
    </xf>
    <xf numFmtId="0" fontId="60" fillId="0" borderId="4" xfId="0" applyFont="1" applyBorder="1" applyAlignment="1">
      <alignment horizontal="left" shrinkToFit="1"/>
    </xf>
    <xf numFmtId="0" fontId="60" fillId="0" borderId="65" xfId="0" applyFont="1" applyBorder="1" applyAlignment="1">
      <alignment horizontal="left" shrinkToFit="1"/>
    </xf>
    <xf numFmtId="0" fontId="60" fillId="0" borderId="36" xfId="0" applyFont="1" applyBorder="1" applyAlignment="1">
      <alignment horizontal="left" shrinkToFit="1"/>
    </xf>
    <xf numFmtId="0" fontId="82" fillId="0" borderId="4" xfId="0" applyFont="1" applyBorder="1" applyAlignment="1">
      <alignment horizontal="left" shrinkToFit="1"/>
    </xf>
    <xf numFmtId="0" fontId="82" fillId="0" borderId="65" xfId="0" applyFont="1" applyBorder="1" applyAlignment="1">
      <alignment horizontal="left" shrinkToFit="1"/>
    </xf>
    <xf numFmtId="0" fontId="64" fillId="0" borderId="7" xfId="0" applyFont="1" applyBorder="1" applyAlignment="1">
      <alignment horizontal="left" shrinkToFit="1"/>
    </xf>
    <xf numFmtId="0" fontId="64" fillId="0" borderId="8" xfId="0" applyFont="1" applyBorder="1" applyAlignment="1">
      <alignment horizontal="left" shrinkToFit="1"/>
    </xf>
    <xf numFmtId="0" fontId="64" fillId="0" borderId="14" xfId="0" applyFont="1" applyBorder="1" applyAlignment="1">
      <alignment horizontal="left" shrinkToFit="1"/>
    </xf>
    <xf numFmtId="0" fontId="64" fillId="0" borderId="16" xfId="0" applyFont="1" applyBorder="1" applyAlignment="1">
      <alignment horizontal="left" shrinkToFit="1"/>
    </xf>
    <xf numFmtId="0" fontId="64" fillId="0" borderId="20" xfId="0" applyFont="1" applyBorder="1" applyAlignment="1">
      <alignment horizontal="left" shrinkToFit="1"/>
    </xf>
    <xf numFmtId="0" fontId="64" fillId="0" borderId="35" xfId="0" applyFont="1" applyBorder="1" applyAlignment="1">
      <alignment horizontal="left" shrinkToFit="1"/>
    </xf>
    <xf numFmtId="0" fontId="64" fillId="0" borderId="21" xfId="0" applyFont="1" applyBorder="1" applyAlignment="1">
      <alignment horizontal="left" shrinkToFit="1"/>
    </xf>
    <xf numFmtId="0" fontId="55" fillId="0" borderId="43" xfId="0" applyFont="1" applyBorder="1" applyAlignment="1">
      <alignment horizontal="left"/>
    </xf>
    <xf numFmtId="170" fontId="55" fillId="0" borderId="28" xfId="0" applyNumberFormat="1" applyFont="1" applyBorder="1"/>
    <xf numFmtId="170" fontId="0" fillId="0" borderId="34" xfId="0" applyNumberFormat="1" applyBorder="1"/>
    <xf numFmtId="0" fontId="55" fillId="3" borderId="41" xfId="0" applyFont="1" applyFill="1" applyBorder="1" applyAlignment="1">
      <alignment horizontal="left" vertical="center" shrinkToFit="1"/>
    </xf>
    <xf numFmtId="0" fontId="55" fillId="3" borderId="8" xfId="0" applyFont="1" applyFill="1" applyBorder="1" applyAlignment="1">
      <alignment shrinkToFit="1"/>
    </xf>
    <xf numFmtId="0" fontId="55" fillId="3" borderId="39" xfId="0" applyFont="1" applyFill="1" applyBorder="1" applyAlignment="1">
      <alignment shrinkToFit="1"/>
    </xf>
    <xf numFmtId="0" fontId="55" fillId="3" borderId="16" xfId="0" applyFont="1" applyFill="1" applyBorder="1" applyAlignment="1">
      <alignment shrinkToFit="1"/>
    </xf>
    <xf numFmtId="170" fontId="55" fillId="3" borderId="9" xfId="0" applyNumberFormat="1" applyFont="1" applyFill="1" applyBorder="1" applyAlignment="1">
      <alignment horizontal="right" shrinkToFit="1"/>
    </xf>
    <xf numFmtId="0" fontId="55" fillId="3" borderId="68" xfId="0" applyFont="1" applyFill="1" applyBorder="1" applyAlignment="1">
      <alignment horizontal="left" vertical="center" shrinkToFit="1"/>
    </xf>
    <xf numFmtId="0" fontId="55" fillId="3" borderId="21" xfId="0" applyFont="1" applyFill="1" applyBorder="1" applyAlignment="1">
      <alignment shrinkToFit="1"/>
    </xf>
    <xf numFmtId="0" fontId="56" fillId="4" borderId="37" xfId="0" applyFont="1" applyFill="1" applyBorder="1" applyAlignment="1">
      <alignment shrinkToFit="1"/>
    </xf>
    <xf numFmtId="0" fontId="56" fillId="4" borderId="4" xfId="0" applyFont="1" applyFill="1" applyBorder="1" applyAlignment="1">
      <alignment shrinkToFit="1"/>
    </xf>
    <xf numFmtId="170" fontId="56" fillId="4" borderId="36" xfId="0" applyNumberFormat="1" applyFont="1" applyFill="1" applyBorder="1" applyAlignment="1">
      <alignment horizontal="right" shrinkToFit="1"/>
    </xf>
    <xf numFmtId="0" fontId="55" fillId="0" borderId="8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left" vertical="center" shrinkToFit="1"/>
    </xf>
    <xf numFmtId="0" fontId="56" fillId="4" borderId="65" xfId="0" applyFont="1" applyFill="1" applyBorder="1" applyAlignment="1">
      <alignment horizontal="left" shrinkToFit="1"/>
    </xf>
    <xf numFmtId="0" fontId="56" fillId="4" borderId="38" xfId="0" applyFont="1" applyFill="1" applyBorder="1" applyAlignment="1">
      <alignment horizontal="left" shrinkToFit="1"/>
    </xf>
    <xf numFmtId="0" fontId="55" fillId="3" borderId="13" xfId="0" applyFont="1" applyFill="1" applyBorder="1" applyAlignment="1">
      <alignment horizontal="left" shrinkToFit="1"/>
    </xf>
    <xf numFmtId="0" fontId="55" fillId="3" borderId="44" xfId="0" applyFont="1" applyFill="1" applyBorder="1" applyAlignment="1">
      <alignment horizontal="left" vertical="center" shrinkToFit="1"/>
    </xf>
    <xf numFmtId="0" fontId="55" fillId="3" borderId="43" xfId="0" applyFont="1" applyFill="1" applyBorder="1" applyAlignment="1">
      <alignment horizontal="left" vertical="center" shrinkToFit="1"/>
    </xf>
    <xf numFmtId="0" fontId="55" fillId="3" borderId="20" xfId="0" applyFont="1" applyFill="1" applyBorder="1" applyAlignment="1">
      <alignment horizontal="left" shrinkToFit="1"/>
    </xf>
    <xf numFmtId="170" fontId="55" fillId="3" borderId="9" xfId="0" applyNumberFormat="1" applyFont="1" applyFill="1" applyBorder="1" applyAlignment="1">
      <alignment horizontal="right" vertical="center"/>
    </xf>
    <xf numFmtId="170" fontId="55" fillId="3" borderId="12" xfId="0" applyNumberFormat="1" applyFont="1" applyFill="1" applyBorder="1" applyAlignment="1">
      <alignment horizontal="right" vertical="center"/>
    </xf>
    <xf numFmtId="170" fontId="55" fillId="3" borderId="28" xfId="0" applyNumberFormat="1" applyFont="1" applyFill="1" applyBorder="1" applyAlignment="1">
      <alignment horizontal="right" vertical="center"/>
    </xf>
    <xf numFmtId="0" fontId="55" fillId="28" borderId="5" xfId="0" applyFont="1" applyFill="1" applyBorder="1" applyAlignment="1">
      <alignment vertical="center" textRotation="135" shrinkToFit="1"/>
    </xf>
    <xf numFmtId="0" fontId="55" fillId="27" borderId="65" xfId="0" applyFont="1" applyFill="1" applyBorder="1" applyAlignment="1">
      <alignment vertical="center" textRotation="135" shrinkToFit="1"/>
    </xf>
    <xf numFmtId="0" fontId="55" fillId="0" borderId="11" xfId="0" applyFont="1" applyBorder="1" applyAlignment="1">
      <alignment horizontal="center" vertical="center" shrinkToFit="1"/>
    </xf>
    <xf numFmtId="0" fontId="56" fillId="4" borderId="1" xfId="0" applyFont="1" applyFill="1" applyBorder="1" applyAlignment="1">
      <alignment horizontal="left"/>
    </xf>
    <xf numFmtId="0" fontId="56" fillId="4" borderId="4" xfId="0" applyFont="1" applyFill="1" applyBorder="1" applyAlignment="1">
      <alignment horizontal="left"/>
    </xf>
    <xf numFmtId="0" fontId="56" fillId="4" borderId="65" xfId="0" applyFont="1" applyFill="1" applyBorder="1"/>
    <xf numFmtId="0" fontId="56" fillId="4" borderId="38" xfId="0" applyFont="1" applyFill="1" applyBorder="1"/>
    <xf numFmtId="0" fontId="55" fillId="0" borderId="26" xfId="0" applyFont="1" applyBorder="1" applyAlignment="1">
      <alignment horizontal="left" shrinkToFit="1"/>
    </xf>
    <xf numFmtId="0" fontId="61" fillId="2" borderId="65" xfId="0" applyFont="1" applyFill="1" applyBorder="1" applyAlignment="1">
      <alignment vertical="center" textRotation="135" shrinkToFit="1"/>
    </xf>
    <xf numFmtId="0" fontId="62" fillId="2" borderId="33" xfId="0" applyFont="1" applyFill="1" applyBorder="1" applyAlignment="1">
      <alignment wrapText="1" shrinkToFit="1"/>
    </xf>
    <xf numFmtId="0" fontId="62" fillId="2" borderId="67" xfId="0" applyFont="1" applyFill="1" applyBorder="1" applyAlignment="1">
      <alignment shrinkToFit="1"/>
    </xf>
    <xf numFmtId="0" fontId="55" fillId="2" borderId="67" xfId="0" applyFont="1" applyFill="1" applyBorder="1" applyAlignment="1">
      <alignment vertical="center" textRotation="135" shrinkToFit="1"/>
    </xf>
    <xf numFmtId="0" fontId="55" fillId="28" borderId="64" xfId="0" applyFont="1" applyFill="1" applyBorder="1" applyAlignment="1">
      <alignment vertical="center" textRotation="135" shrinkToFit="1"/>
    </xf>
    <xf numFmtId="170" fontId="59" fillId="0" borderId="18" xfId="0" applyNumberFormat="1" applyFont="1" applyBorder="1" applyAlignment="1">
      <alignment shrinkToFit="1"/>
    </xf>
    <xf numFmtId="0" fontId="55" fillId="0" borderId="20" xfId="0" applyFont="1" applyBorder="1"/>
    <xf numFmtId="0" fontId="55" fillId="0" borderId="21" xfId="0" applyFont="1" applyBorder="1" applyAlignment="1">
      <alignment horizontal="left" wrapText="1"/>
    </xf>
    <xf numFmtId="170" fontId="55" fillId="0" borderId="22" xfId="0" applyNumberFormat="1" applyFont="1" applyBorder="1" applyAlignment="1">
      <alignment shrinkToFit="1"/>
    </xf>
    <xf numFmtId="0" fontId="61" fillId="0" borderId="21" xfId="0" applyFont="1" applyBorder="1" applyAlignment="1">
      <alignment horizontal="center" vertical="center" textRotation="135" shrinkToFit="1"/>
    </xf>
    <xf numFmtId="170" fontId="55" fillId="0" borderId="17" xfId="0" applyNumberFormat="1" applyFont="1" applyBorder="1" applyAlignment="1">
      <alignment shrinkToFit="1"/>
    </xf>
    <xf numFmtId="0" fontId="55" fillId="0" borderId="16" xfId="0" applyFont="1" applyBorder="1" applyAlignment="1">
      <alignment horizontal="left" wrapText="1"/>
    </xf>
    <xf numFmtId="0" fontId="55" fillId="3" borderId="20" xfId="0" applyFont="1" applyFill="1" applyBorder="1" applyAlignment="1">
      <alignment horizontal="left" vertical="center" shrinkToFit="1"/>
    </xf>
    <xf numFmtId="170" fontId="55" fillId="0" borderId="22" xfId="0" applyNumberFormat="1" applyFont="1" applyBorder="1" applyAlignment="1">
      <alignment vertical="center" shrinkToFit="1"/>
    </xf>
    <xf numFmtId="0" fontId="55" fillId="3" borderId="13" xfId="0" applyFont="1" applyFill="1" applyBorder="1" applyAlignment="1">
      <alignment horizontal="left" vertical="center" shrinkToFit="1"/>
    </xf>
    <xf numFmtId="170" fontId="55" fillId="0" borderId="12" xfId="0" applyNumberFormat="1" applyFont="1" applyBorder="1" applyAlignment="1">
      <alignment vertical="center" shrinkToFit="1"/>
    </xf>
    <xf numFmtId="0" fontId="55" fillId="3" borderId="14" xfId="0" applyFont="1" applyFill="1" applyBorder="1" applyAlignment="1">
      <alignment horizontal="left" vertical="center" shrinkToFit="1"/>
    </xf>
    <xf numFmtId="170" fontId="55" fillId="0" borderId="17" xfId="0" applyNumberFormat="1" applyFont="1" applyBorder="1" applyAlignment="1">
      <alignment vertical="center" shrinkToFit="1"/>
    </xf>
    <xf numFmtId="170" fontId="59" fillId="0" borderId="2" xfId="0" applyNumberFormat="1" applyFont="1" applyBorder="1" applyAlignment="1">
      <alignment shrinkToFit="1"/>
    </xf>
    <xf numFmtId="0" fontId="55" fillId="28" borderId="56" xfId="0" applyFont="1" applyFill="1" applyBorder="1" applyAlignment="1">
      <alignment vertical="center" textRotation="135" shrinkToFit="1"/>
    </xf>
    <xf numFmtId="0" fontId="55" fillId="9" borderId="56" xfId="0" applyFont="1" applyFill="1" applyBorder="1" applyAlignment="1">
      <alignment vertical="center" textRotation="135" shrinkToFit="1"/>
    </xf>
    <xf numFmtId="0" fontId="61" fillId="9" borderId="5" xfId="0" applyFont="1" applyFill="1" applyBorder="1" applyAlignment="1">
      <alignment vertical="center" textRotation="135"/>
    </xf>
    <xf numFmtId="0" fontId="61" fillId="27" borderId="56" xfId="0" applyFont="1" applyFill="1" applyBorder="1" applyAlignment="1">
      <alignment vertical="center" textRotation="135"/>
    </xf>
    <xf numFmtId="0" fontId="61" fillId="2" borderId="5" xfId="0" applyFont="1" applyFill="1" applyBorder="1" applyAlignment="1">
      <alignment vertical="center" textRotation="135" shrinkToFit="1"/>
    </xf>
    <xf numFmtId="0" fontId="61" fillId="27" borderId="5" xfId="0" applyFont="1" applyFill="1" applyBorder="1" applyAlignment="1">
      <alignment vertical="center" textRotation="135"/>
    </xf>
    <xf numFmtId="0" fontId="61" fillId="28" borderId="5" xfId="0" applyFont="1" applyFill="1" applyBorder="1" applyAlignment="1">
      <alignment vertical="center" textRotation="135" shrinkToFit="1"/>
    </xf>
    <xf numFmtId="0" fontId="55" fillId="0" borderId="35" xfId="0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/>
    </xf>
    <xf numFmtId="0" fontId="55" fillId="0" borderId="8" xfId="0" applyFont="1" applyBorder="1" applyAlignment="1">
      <alignment horizontal="left" wrapText="1"/>
    </xf>
    <xf numFmtId="168" fontId="20" fillId="0" borderId="3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19" xfId="0" applyFont="1" applyBorder="1"/>
    <xf numFmtId="0" fontId="19" fillId="0" borderId="64" xfId="0" applyFont="1" applyBorder="1"/>
    <xf numFmtId="0" fontId="19" fillId="0" borderId="18" xfId="0" applyFont="1" applyBorder="1"/>
    <xf numFmtId="0" fontId="2" fillId="0" borderId="20" xfId="0" applyFont="1" applyBorder="1"/>
    <xf numFmtId="170" fontId="0" fillId="0" borderId="22" xfId="0" applyNumberFormat="1" applyBorder="1"/>
    <xf numFmtId="0" fontId="0" fillId="16" borderId="27" xfId="0" applyFill="1" applyBorder="1"/>
    <xf numFmtId="170" fontId="0" fillId="16" borderId="28" xfId="0" applyNumberFormat="1" applyFill="1" applyBorder="1"/>
    <xf numFmtId="0" fontId="0" fillId="27" borderId="3" xfId="0" applyFill="1" applyBorder="1" applyAlignment="1">
      <alignment horizontal="center" vertical="center" textRotation="90"/>
    </xf>
    <xf numFmtId="0" fontId="0" fillId="27" borderId="6" xfId="0" applyFill="1" applyBorder="1" applyAlignment="1">
      <alignment horizontal="center" vertical="center" textRotation="90"/>
    </xf>
    <xf numFmtId="0" fontId="0" fillId="27" borderId="23" xfId="0" applyFill="1" applyBorder="1" applyAlignment="1">
      <alignment horizontal="center" vertical="center" textRotation="90"/>
    </xf>
    <xf numFmtId="0" fontId="0" fillId="27" borderId="24" xfId="0" applyFill="1" applyBorder="1" applyAlignment="1">
      <alignment horizontal="center" vertical="center" textRotation="90"/>
    </xf>
    <xf numFmtId="0" fontId="86" fillId="18" borderId="31" xfId="0" applyFont="1" applyFill="1" applyBorder="1" applyAlignment="1">
      <alignment horizontal="center" vertical="center" wrapText="1"/>
    </xf>
    <xf numFmtId="0" fontId="86" fillId="18" borderId="18" xfId="0" applyFont="1" applyFill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168" fontId="86" fillId="0" borderId="31" xfId="0" applyNumberFormat="1" applyFont="1" applyBorder="1" applyAlignment="1">
      <alignment horizontal="center" vertical="center" wrapText="1"/>
    </xf>
    <xf numFmtId="0" fontId="86" fillId="0" borderId="6" xfId="0" applyFont="1" applyBorder="1" applyAlignment="1">
      <alignment vertical="center" wrapText="1"/>
    </xf>
    <xf numFmtId="168" fontId="86" fillId="0" borderId="3" xfId="0" applyNumberFormat="1" applyFont="1" applyBorder="1" applyAlignment="1">
      <alignment horizontal="center" vertical="center" wrapText="1"/>
    </xf>
    <xf numFmtId="168" fontId="86" fillId="0" borderId="37" xfId="0" applyNumberFormat="1" applyFont="1" applyBorder="1" applyAlignment="1">
      <alignment horizontal="center" vertical="center" wrapText="1"/>
    </xf>
    <xf numFmtId="168" fontId="86" fillId="0" borderId="10" xfId="0" applyNumberFormat="1" applyFont="1" applyBorder="1" applyAlignment="1">
      <alignment horizontal="center" vertical="center" wrapText="1"/>
    </xf>
    <xf numFmtId="168" fontId="86" fillId="0" borderId="18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70" fontId="2" fillId="0" borderId="2" xfId="0" applyNumberFormat="1" applyFont="1" applyBorder="1"/>
    <xf numFmtId="0" fontId="0" fillId="11" borderId="65" xfId="0" applyFill="1" applyBorder="1"/>
    <xf numFmtId="0" fontId="0" fillId="0" borderId="47" xfId="0" applyBorder="1"/>
    <xf numFmtId="0" fontId="0" fillId="0" borderId="72" xfId="0" applyBorder="1"/>
    <xf numFmtId="0" fontId="0" fillId="0" borderId="70" xfId="0" applyBorder="1"/>
    <xf numFmtId="0" fontId="2" fillId="0" borderId="65" xfId="0" applyFont="1" applyBorder="1"/>
    <xf numFmtId="0" fontId="0" fillId="0" borderId="69" xfId="0" applyBorder="1"/>
    <xf numFmtId="0" fontId="0" fillId="16" borderId="70" xfId="0" applyFill="1" applyBorder="1"/>
    <xf numFmtId="0" fontId="3" fillId="0" borderId="0" xfId="0" applyFont="1"/>
    <xf numFmtId="0" fontId="15" fillId="0" borderId="0" xfId="0" applyFont="1"/>
    <xf numFmtId="0" fontId="87" fillId="0" borderId="37" xfId="0" applyFont="1" applyBorder="1" applyAlignment="1">
      <alignment horizontal="center" vertical="center" wrapText="1"/>
    </xf>
    <xf numFmtId="0" fontId="87" fillId="0" borderId="36" xfId="0" applyFont="1" applyBorder="1" applyAlignment="1">
      <alignment horizontal="center" vertical="center" wrapText="1"/>
    </xf>
    <xf numFmtId="0" fontId="87" fillId="0" borderId="36" xfId="0" applyFont="1" applyBorder="1" applyAlignment="1">
      <alignment horizontal="center" vertical="center"/>
    </xf>
    <xf numFmtId="0" fontId="88" fillId="0" borderId="23" xfId="0" applyFont="1" applyBorder="1" applyAlignment="1">
      <alignment vertical="center"/>
    </xf>
    <xf numFmtId="0" fontId="87" fillId="0" borderId="10" xfId="0" applyFont="1" applyBorder="1" applyAlignment="1">
      <alignment horizontal="justify" vertical="center" wrapText="1"/>
    </xf>
    <xf numFmtId="0" fontId="88" fillId="0" borderId="48" xfId="0" applyFont="1" applyBorder="1" applyAlignment="1">
      <alignment vertical="center"/>
    </xf>
    <xf numFmtId="0" fontId="88" fillId="0" borderId="37" xfId="0" applyFont="1" applyBorder="1" applyAlignment="1">
      <alignment horizontal="justify" vertical="center" wrapText="1"/>
    </xf>
    <xf numFmtId="0" fontId="88" fillId="0" borderId="48" xfId="0" applyFont="1" applyBorder="1" applyAlignment="1">
      <alignment horizontal="justify" vertical="center" wrapText="1"/>
    </xf>
    <xf numFmtId="0" fontId="88" fillId="0" borderId="48" xfId="0" applyFont="1" applyBorder="1" applyAlignment="1">
      <alignment horizontal="center" vertical="center"/>
    </xf>
    <xf numFmtId="0" fontId="88" fillId="0" borderId="10" xfId="0" applyFont="1" applyBorder="1" applyAlignment="1">
      <alignment horizontal="justify" vertical="center" wrapText="1"/>
    </xf>
    <xf numFmtId="0" fontId="88" fillId="0" borderId="48" xfId="0" applyFont="1" applyBorder="1" applyAlignment="1">
      <alignment horizontal="justify" vertical="center"/>
    </xf>
    <xf numFmtId="0" fontId="88" fillId="0" borderId="10" xfId="0" applyFont="1" applyBorder="1" applyAlignment="1">
      <alignment vertical="center"/>
    </xf>
    <xf numFmtId="0" fontId="88" fillId="0" borderId="24" xfId="0" applyFont="1" applyBorder="1" applyAlignment="1">
      <alignment vertical="center"/>
    </xf>
    <xf numFmtId="0" fontId="88" fillId="0" borderId="10" xfId="0" applyFont="1" applyBorder="1" applyAlignment="1">
      <alignment horizontal="justify" vertical="center"/>
    </xf>
    <xf numFmtId="0" fontId="88" fillId="0" borderId="10" xfId="0" applyFont="1" applyBorder="1" applyAlignment="1">
      <alignment vertical="center" wrapText="1"/>
    </xf>
    <xf numFmtId="0" fontId="87" fillId="0" borderId="48" xfId="0" applyFont="1" applyBorder="1" applyAlignment="1">
      <alignment horizontal="center" vertical="center"/>
    </xf>
    <xf numFmtId="0" fontId="0" fillId="0" borderId="22" xfId="0" applyBorder="1"/>
    <xf numFmtId="0" fontId="0" fillId="0" borderId="13" xfId="0" applyBorder="1" applyAlignment="1">
      <alignment vertical="center"/>
    </xf>
    <xf numFmtId="0" fontId="0" fillId="0" borderId="12" xfId="0" applyBorder="1"/>
    <xf numFmtId="0" fontId="0" fillId="0" borderId="17" xfId="0" applyBorder="1"/>
    <xf numFmtId="0" fontId="0" fillId="0" borderId="14" xfId="0" applyBorder="1" applyAlignment="1">
      <alignment vertical="center"/>
    </xf>
    <xf numFmtId="0" fontId="2" fillId="11" borderId="62" xfId="0" applyFont="1" applyFill="1" applyBorder="1" applyAlignment="1">
      <alignment horizontal="center"/>
    </xf>
    <xf numFmtId="0" fontId="2" fillId="11" borderId="73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174" fontId="0" fillId="0" borderId="0" xfId="0" applyNumberFormat="1" applyAlignment="1">
      <alignment horizontal="right"/>
    </xf>
    <xf numFmtId="174" fontId="0" fillId="0" borderId="12" xfId="0" applyNumberFormat="1" applyBorder="1" applyAlignment="1">
      <alignment horizontal="right"/>
    </xf>
    <xf numFmtId="167" fontId="0" fillId="11" borderId="12" xfId="0" applyNumberFormat="1" applyFill="1" applyBorder="1" applyAlignment="1">
      <alignment horizontal="left"/>
    </xf>
    <xf numFmtId="174" fontId="0" fillId="0" borderId="17" xfId="0" applyNumberFormat="1" applyBorder="1" applyAlignment="1">
      <alignment horizontal="right"/>
    </xf>
    <xf numFmtId="174" fontId="0" fillId="0" borderId="9" xfId="0" applyNumberFormat="1" applyBorder="1" applyAlignment="1">
      <alignment horizontal="right"/>
    </xf>
    <xf numFmtId="167" fontId="0" fillId="11" borderId="37" xfId="0" applyNumberFormat="1" applyFill="1" applyBorder="1"/>
    <xf numFmtId="0" fontId="62" fillId="20" borderId="37" xfId="0" applyFont="1" applyFill="1" applyBorder="1"/>
    <xf numFmtId="0" fontId="62" fillId="20" borderId="19" xfId="0" applyFont="1" applyFill="1" applyBorder="1"/>
    <xf numFmtId="0" fontId="62" fillId="20" borderId="21" xfId="0" applyFont="1" applyFill="1" applyBorder="1"/>
    <xf numFmtId="0" fontId="55" fillId="6" borderId="21" xfId="0" applyFont="1" applyFill="1" applyBorder="1" applyAlignment="1">
      <alignment horizontal="center" vertical="center" textRotation="135" shrinkToFit="1"/>
    </xf>
    <xf numFmtId="0" fontId="55" fillId="26" borderId="21" xfId="0" applyFont="1" applyFill="1" applyBorder="1" applyAlignment="1">
      <alignment horizontal="center" vertical="center" textRotation="135" shrinkToFit="1"/>
    </xf>
    <xf numFmtId="0" fontId="64" fillId="7" borderId="21" xfId="0" applyFont="1" applyFill="1" applyBorder="1" applyAlignment="1">
      <alignment horizontal="center" vertical="center" textRotation="135" shrinkToFit="1"/>
    </xf>
    <xf numFmtId="0" fontId="55" fillId="0" borderId="21" xfId="0" applyFont="1" applyBorder="1" applyAlignment="1">
      <alignment horizontal="center" vertical="center" textRotation="135" shrinkToFit="1"/>
    </xf>
    <xf numFmtId="0" fontId="55" fillId="2" borderId="21" xfId="0" applyFont="1" applyFill="1" applyBorder="1" applyAlignment="1">
      <alignment horizontal="center" vertical="center" textRotation="135" shrinkToFit="1"/>
    </xf>
    <xf numFmtId="0" fontId="55" fillId="27" borderId="21" xfId="0" applyFont="1" applyFill="1" applyBorder="1" applyAlignment="1">
      <alignment horizontal="center" vertical="center" textRotation="135" shrinkToFit="1"/>
    </xf>
    <xf numFmtId="0" fontId="55" fillId="8" borderId="21" xfId="0" applyFont="1" applyFill="1" applyBorder="1" applyAlignment="1">
      <alignment horizontal="center" vertical="center" textRotation="135" shrinkToFit="1"/>
    </xf>
    <xf numFmtId="0" fontId="55" fillId="4" borderId="21" xfId="0" applyFont="1" applyFill="1" applyBorder="1" applyAlignment="1">
      <alignment horizontal="center" vertical="center" textRotation="135" shrinkToFit="1"/>
    </xf>
    <xf numFmtId="0" fontId="55" fillId="9" borderId="21" xfId="0" applyFont="1" applyFill="1" applyBorder="1" applyAlignment="1">
      <alignment horizontal="center" vertical="center" textRotation="135" shrinkToFit="1"/>
    </xf>
    <xf numFmtId="0" fontId="61" fillId="0" borderId="8" xfId="0" applyFont="1" applyBorder="1" applyAlignment="1">
      <alignment horizontal="center" vertical="center" shrinkToFit="1"/>
    </xf>
    <xf numFmtId="0" fontId="55" fillId="0" borderId="59" xfId="0" applyFont="1" applyBorder="1"/>
    <xf numFmtId="0" fontId="55" fillId="0" borderId="39" xfId="0" applyFont="1" applyBorder="1"/>
    <xf numFmtId="0" fontId="55" fillId="9" borderId="0" xfId="0" applyFont="1" applyFill="1" applyAlignment="1">
      <alignment vertical="center" textRotation="135"/>
    </xf>
    <xf numFmtId="0" fontId="55" fillId="0" borderId="47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55" fillId="9" borderId="64" xfId="0" applyFont="1" applyFill="1" applyBorder="1" applyAlignment="1">
      <alignment vertical="center" textRotation="135" shrinkToFit="1"/>
    </xf>
    <xf numFmtId="0" fontId="55" fillId="0" borderId="69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0" fontId="55" fillId="0" borderId="45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69" xfId="0" applyFont="1" applyBorder="1" applyAlignment="1">
      <alignment horizontal="center" vertical="center"/>
    </xf>
    <xf numFmtId="0" fontId="61" fillId="9" borderId="38" xfId="0" applyFont="1" applyFill="1" applyBorder="1" applyAlignment="1">
      <alignment vertical="center" textRotation="135"/>
    </xf>
    <xf numFmtId="0" fontId="55" fillId="0" borderId="65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61" fillId="0" borderId="30" xfId="0" applyFont="1" applyBorder="1" applyAlignment="1">
      <alignment horizontal="left" shrinkToFit="1"/>
    </xf>
    <xf numFmtId="0" fontId="61" fillId="0" borderId="57" xfId="0" applyFont="1" applyBorder="1" applyAlignment="1">
      <alignment horizontal="left" shrinkToFit="1"/>
    </xf>
    <xf numFmtId="0" fontId="90" fillId="0" borderId="64" xfId="0" applyFont="1" applyBorder="1" applyAlignment="1">
      <alignment horizontal="left"/>
    </xf>
    <xf numFmtId="0" fontId="89" fillId="7" borderId="38" xfId="0" applyFont="1" applyFill="1" applyBorder="1" applyAlignment="1">
      <alignment horizontal="left" vertical="center" textRotation="135" shrinkToFit="1"/>
    </xf>
    <xf numFmtId="0" fontId="89" fillId="0" borderId="8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89" fillId="7" borderId="64" xfId="0" applyFont="1" applyFill="1" applyBorder="1" applyAlignment="1">
      <alignment horizontal="center" vertical="center" textRotation="135" shrinkToFit="1"/>
    </xf>
    <xf numFmtId="0" fontId="89" fillId="0" borderId="21" xfId="0" applyFont="1" applyBorder="1" applyAlignment="1">
      <alignment horizontal="center" vertical="center" shrinkToFit="1"/>
    </xf>
    <xf numFmtId="0" fontId="89" fillId="0" borderId="16" xfId="0" applyFont="1" applyBorder="1" applyAlignment="1">
      <alignment horizontal="center" vertical="center" shrinkToFit="1"/>
    </xf>
    <xf numFmtId="0" fontId="89" fillId="0" borderId="21" xfId="0" applyFont="1" applyBorder="1" applyAlignment="1">
      <alignment horizontal="center" vertical="center"/>
    </xf>
    <xf numFmtId="0" fontId="89" fillId="7" borderId="38" xfId="0" applyFont="1" applyFill="1" applyBorder="1" applyAlignment="1">
      <alignment horizontal="center" vertical="center" textRotation="135" shrinkToFit="1"/>
    </xf>
    <xf numFmtId="0" fontId="90" fillId="0" borderId="16" xfId="0" applyFont="1" applyBorder="1" applyAlignment="1">
      <alignment horizontal="center"/>
    </xf>
    <xf numFmtId="0" fontId="89" fillId="0" borderId="15" xfId="0" applyFont="1" applyBorder="1" applyAlignment="1">
      <alignment horizontal="center" vertical="center"/>
    </xf>
    <xf numFmtId="0" fontId="89" fillId="0" borderId="0" xfId="0" applyFont="1" applyAlignment="1">
      <alignment horizontal="center"/>
    </xf>
    <xf numFmtId="0" fontId="89" fillId="0" borderId="8" xfId="0" applyFont="1" applyBorder="1" applyAlignment="1">
      <alignment horizontal="center" vertical="center" shrinkToFit="1"/>
    </xf>
    <xf numFmtId="0" fontId="89" fillId="0" borderId="27" xfId="0" applyFont="1" applyBorder="1" applyAlignment="1">
      <alignment horizontal="center" vertical="center" shrinkToFit="1"/>
    </xf>
    <xf numFmtId="0" fontId="89" fillId="0" borderId="27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7" borderId="21" xfId="0" applyFont="1" applyFill="1" applyBorder="1" applyAlignment="1">
      <alignment horizontal="center" vertical="center" textRotation="135" shrinkToFit="1"/>
    </xf>
    <xf numFmtId="0" fontId="89" fillId="0" borderId="11" xfId="0" applyFont="1" applyBorder="1" applyAlignment="1">
      <alignment horizontal="center" vertical="center" shrinkToFit="1"/>
    </xf>
    <xf numFmtId="0" fontId="89" fillId="0" borderId="0" xfId="0" applyFont="1" applyAlignment="1">
      <alignment textRotation="135"/>
    </xf>
    <xf numFmtId="0" fontId="89" fillId="7" borderId="64" xfId="0" applyFont="1" applyFill="1" applyBorder="1" applyAlignment="1">
      <alignment horizontal="center" vertical="center" textRotation="135"/>
    </xf>
    <xf numFmtId="0" fontId="89" fillId="0" borderId="5" xfId="0" applyFont="1" applyBorder="1" applyAlignment="1">
      <alignment horizontal="center" vertical="center"/>
    </xf>
    <xf numFmtId="0" fontId="89" fillId="0" borderId="0" xfId="0" applyFont="1" applyAlignment="1">
      <alignment horizontal="left"/>
    </xf>
    <xf numFmtId="0" fontId="89" fillId="0" borderId="0" xfId="0" applyFont="1"/>
    <xf numFmtId="170" fontId="61" fillId="0" borderId="9" xfId="0" applyNumberFormat="1" applyFont="1" applyBorder="1" applyAlignment="1">
      <alignment horizontal="right" shrinkToFit="1"/>
    </xf>
    <xf numFmtId="0" fontId="61" fillId="6" borderId="38" xfId="0" applyFont="1" applyFill="1" applyBorder="1" applyAlignment="1">
      <alignment horizontal="center" vertical="center" textRotation="135" shrinkToFit="1"/>
    </xf>
    <xf numFmtId="0" fontId="61" fillId="26" borderId="38" xfId="0" applyFont="1" applyFill="1" applyBorder="1" applyAlignment="1">
      <alignment horizontal="center" vertical="center" textRotation="135" shrinkToFit="1"/>
    </xf>
    <xf numFmtId="0" fontId="61" fillId="0" borderId="38" xfId="0" applyFont="1" applyBorder="1" applyAlignment="1">
      <alignment horizontal="center" vertical="center" textRotation="135" shrinkToFit="1"/>
    </xf>
    <xf numFmtId="0" fontId="61" fillId="2" borderId="38" xfId="0" applyFont="1" applyFill="1" applyBorder="1" applyAlignment="1">
      <alignment horizontal="center" vertical="center" textRotation="135" shrinkToFit="1"/>
    </xf>
    <xf numFmtId="0" fontId="61" fillId="27" borderId="38" xfId="0" applyFont="1" applyFill="1" applyBorder="1" applyAlignment="1">
      <alignment horizontal="center" vertical="center" textRotation="135" shrinkToFit="1"/>
    </xf>
    <xf numFmtId="0" fontId="61" fillId="8" borderId="38" xfId="0" applyFont="1" applyFill="1" applyBorder="1" applyAlignment="1">
      <alignment horizontal="center" vertical="center" textRotation="135" shrinkToFit="1"/>
    </xf>
    <xf numFmtId="0" fontId="61" fillId="4" borderId="38" xfId="0" applyFont="1" applyFill="1" applyBorder="1" applyAlignment="1">
      <alignment horizontal="center" vertical="center" textRotation="135" shrinkToFit="1"/>
    </xf>
    <xf numFmtId="0" fontId="61" fillId="9" borderId="38" xfId="0" applyFont="1" applyFill="1" applyBorder="1" applyAlignment="1">
      <alignment horizontal="center" vertical="center" textRotation="135" shrinkToFit="1"/>
    </xf>
    <xf numFmtId="0" fontId="61" fillId="9" borderId="36" xfId="0" applyFont="1" applyFill="1" applyBorder="1" applyAlignment="1">
      <alignment horizontal="center" vertical="center" textRotation="135" shrinkToFit="1"/>
    </xf>
    <xf numFmtId="0" fontId="55" fillId="0" borderId="25" xfId="0" applyFont="1" applyBorder="1" applyAlignment="1">
      <alignment shrinkToFit="1"/>
    </xf>
    <xf numFmtId="0" fontId="55" fillId="0" borderId="72" xfId="0" applyFont="1" applyBorder="1" applyAlignment="1">
      <alignment shrinkToFit="1"/>
    </xf>
    <xf numFmtId="0" fontId="0" fillId="0" borderId="45" xfId="0" applyBorder="1"/>
    <xf numFmtId="0" fontId="55" fillId="0" borderId="58" xfId="0" applyFont="1" applyBorder="1" applyAlignment="1">
      <alignment horizontal="left" shrinkToFit="1"/>
    </xf>
    <xf numFmtId="0" fontId="55" fillId="0" borderId="46" xfId="0" applyFont="1" applyBorder="1" applyAlignment="1">
      <alignment horizontal="left" shrinkToFit="1"/>
    </xf>
    <xf numFmtId="0" fontId="91" fillId="0" borderId="0" xfId="1" applyFont="1"/>
    <xf numFmtId="0" fontId="92" fillId="0" borderId="64" xfId="0" applyFont="1" applyBorder="1"/>
    <xf numFmtId="0" fontId="92" fillId="0" borderId="18" xfId="0" applyFont="1" applyBorder="1"/>
    <xf numFmtId="0" fontId="92" fillId="0" borderId="0" xfId="0" applyFont="1"/>
    <xf numFmtId="0" fontId="94" fillId="0" borderId="21" xfId="0" applyFont="1" applyBorder="1" applyAlignment="1">
      <alignment horizontal="center" vertical="center" wrapText="1"/>
    </xf>
    <xf numFmtId="0" fontId="94" fillId="0" borderId="16" xfId="0" applyFont="1" applyBorder="1" applyAlignment="1">
      <alignment horizontal="center" vertical="center" wrapText="1"/>
    </xf>
    <xf numFmtId="0" fontId="94" fillId="0" borderId="11" xfId="0" applyFont="1" applyBorder="1" applyAlignment="1">
      <alignment horizontal="center" vertical="center" wrapText="1"/>
    </xf>
    <xf numFmtId="0" fontId="95" fillId="11" borderId="4" xfId="0" applyFont="1" applyFill="1" applyBorder="1" applyAlignment="1">
      <alignment horizontal="center" vertical="center" wrapText="1"/>
    </xf>
    <xf numFmtId="0" fontId="95" fillId="11" borderId="5" xfId="0" applyFont="1" applyFill="1" applyBorder="1" applyAlignment="1">
      <alignment horizontal="center" vertical="center" wrapText="1"/>
    </xf>
    <xf numFmtId="0" fontId="95" fillId="11" borderId="2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/>
    </xf>
    <xf numFmtId="0" fontId="94" fillId="0" borderId="27" xfId="0" applyFont="1" applyBorder="1" applyAlignment="1">
      <alignment horizontal="center" vertical="center"/>
    </xf>
    <xf numFmtId="0" fontId="1" fillId="17" borderId="36" xfId="0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49" fillId="0" borderId="59" xfId="2" applyBorder="1"/>
    <xf numFmtId="0" fontId="49" fillId="0" borderId="57" xfId="2" applyBorder="1"/>
    <xf numFmtId="0" fontId="49" fillId="0" borderId="57" xfId="2" applyBorder="1" applyAlignment="1">
      <alignment horizontal="center"/>
    </xf>
    <xf numFmtId="167" fontId="49" fillId="0" borderId="32" xfId="2" applyNumberFormat="1" applyBorder="1"/>
    <xf numFmtId="0" fontId="96" fillId="18" borderId="10" xfId="0" applyFont="1" applyFill="1" applyBorder="1" applyAlignment="1">
      <alignment horizontal="left" vertical="center" wrapText="1"/>
    </xf>
    <xf numFmtId="0" fontId="97" fillId="34" borderId="37" xfId="0" applyFont="1" applyFill="1" applyBorder="1" applyAlignment="1">
      <alignment horizontal="left" vertical="center" wrapText="1"/>
    </xf>
    <xf numFmtId="0" fontId="77" fillId="34" borderId="37" xfId="0" applyFont="1" applyFill="1" applyBorder="1" applyAlignment="1">
      <alignment horizontal="left" vertical="center" wrapText="1"/>
    </xf>
    <xf numFmtId="168" fontId="77" fillId="34" borderId="36" xfId="0" applyNumberFormat="1" applyFont="1" applyFill="1" applyBorder="1" applyAlignment="1">
      <alignment horizontal="left" vertical="center" wrapText="1"/>
    </xf>
    <xf numFmtId="0" fontId="77" fillId="34" borderId="36" xfId="0" applyFont="1" applyFill="1" applyBorder="1" applyAlignment="1">
      <alignment horizontal="left" vertical="center" wrapText="1"/>
    </xf>
    <xf numFmtId="0" fontId="77" fillId="34" borderId="37" xfId="0" applyFont="1" applyFill="1" applyBorder="1" applyAlignment="1">
      <alignment horizontal="center" vertical="center" wrapText="1"/>
    </xf>
    <xf numFmtId="0" fontId="77" fillId="35" borderId="37" xfId="0" applyFont="1" applyFill="1" applyBorder="1" applyAlignment="1">
      <alignment horizontal="left" vertical="center" wrapText="1"/>
    </xf>
    <xf numFmtId="168" fontId="77" fillId="35" borderId="36" xfId="0" applyNumberFormat="1" applyFont="1" applyFill="1" applyBorder="1" applyAlignment="1">
      <alignment horizontal="left" vertical="center" wrapText="1"/>
    </xf>
    <xf numFmtId="0" fontId="77" fillId="35" borderId="36" xfId="0" applyFont="1" applyFill="1" applyBorder="1" applyAlignment="1">
      <alignment horizontal="left" vertical="center" wrapText="1"/>
    </xf>
    <xf numFmtId="0" fontId="77" fillId="35" borderId="37" xfId="0" applyFont="1" applyFill="1" applyBorder="1" applyAlignment="1">
      <alignment horizontal="center" vertical="center" wrapText="1"/>
    </xf>
    <xf numFmtId="0" fontId="77" fillId="0" borderId="48" xfId="0" applyFont="1" applyBorder="1" applyAlignment="1">
      <alignment horizontal="left" vertical="center" wrapText="1"/>
    </xf>
    <xf numFmtId="168" fontId="77" fillId="0" borderId="48" xfId="0" applyNumberFormat="1" applyFont="1" applyBorder="1" applyAlignment="1">
      <alignment horizontal="left" vertical="center" wrapText="1"/>
    </xf>
    <xf numFmtId="0" fontId="98" fillId="35" borderId="37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top"/>
    </xf>
    <xf numFmtId="168" fontId="20" fillId="0" borderId="17" xfId="0" applyNumberFormat="1" applyFont="1" applyBorder="1" applyAlignment="1">
      <alignment horizontal="left" vertical="top" wrapText="1"/>
    </xf>
    <xf numFmtId="0" fontId="82" fillId="0" borderId="1" xfId="0" applyFont="1" applyBorder="1" applyAlignment="1">
      <alignment horizontal="left"/>
    </xf>
    <xf numFmtId="0" fontId="55" fillId="0" borderId="21" xfId="0" applyFont="1" applyBorder="1" applyAlignment="1">
      <alignment vertical="center" shrinkToFit="1"/>
    </xf>
    <xf numFmtId="0" fontId="45" fillId="0" borderId="20" xfId="0" applyFont="1" applyBorder="1"/>
    <xf numFmtId="0" fontId="45" fillId="0" borderId="21" xfId="0" applyFont="1" applyBorder="1" applyAlignment="1">
      <alignment horizontal="left"/>
    </xf>
    <xf numFmtId="0" fontId="45" fillId="0" borderId="21" xfId="0" applyFont="1" applyBorder="1"/>
    <xf numFmtId="0" fontId="0" fillId="0" borderId="21" xfId="0" applyBorder="1" applyAlignment="1">
      <alignment horizontal="center" vertical="center"/>
    </xf>
    <xf numFmtId="166" fontId="0" fillId="0" borderId="21" xfId="0" applyNumberFormat="1" applyBorder="1" applyAlignment="1">
      <alignment horizontal="right"/>
    </xf>
    <xf numFmtId="0" fontId="55" fillId="0" borderId="68" xfId="0" applyFont="1" applyBorder="1" applyAlignment="1">
      <alignment horizontal="center" vertical="center"/>
    </xf>
    <xf numFmtId="0" fontId="45" fillId="0" borderId="26" xfId="0" applyFont="1" applyBorder="1"/>
    <xf numFmtId="0" fontId="45" fillId="0" borderId="27" xfId="0" applyFont="1" applyBorder="1" applyAlignment="1">
      <alignment horizontal="left"/>
    </xf>
    <xf numFmtId="0" fontId="45" fillId="0" borderId="11" xfId="0" applyFont="1" applyBorder="1"/>
    <xf numFmtId="0" fontId="0" fillId="0" borderId="11" xfId="0" applyBorder="1" applyAlignment="1">
      <alignment horizontal="center" vertical="center"/>
    </xf>
    <xf numFmtId="166" fontId="0" fillId="0" borderId="11" xfId="0" applyNumberFormat="1" applyBorder="1" applyAlignment="1">
      <alignment horizontal="right"/>
    </xf>
    <xf numFmtId="0" fontId="55" fillId="0" borderId="41" xfId="0" applyFont="1" applyBorder="1" applyAlignment="1">
      <alignment horizontal="center" vertical="center"/>
    </xf>
    <xf numFmtId="0" fontId="64" fillId="0" borderId="14" xfId="0" applyFont="1" applyBorder="1"/>
    <xf numFmtId="0" fontId="64" fillId="0" borderId="16" xfId="0" applyFont="1" applyBorder="1" applyAlignment="1">
      <alignment horizontal="left"/>
    </xf>
    <xf numFmtId="0" fontId="64" fillId="0" borderId="15" xfId="0" applyFont="1" applyBorder="1"/>
    <xf numFmtId="0" fontId="61" fillId="9" borderId="64" xfId="0" applyFont="1" applyFill="1" applyBorder="1" applyAlignment="1">
      <alignment vertical="center" textRotation="135"/>
    </xf>
    <xf numFmtId="0" fontId="82" fillId="0" borderId="33" xfId="0" applyFont="1" applyBorder="1" applyAlignment="1">
      <alignment horizontal="left"/>
    </xf>
    <xf numFmtId="0" fontId="82" fillId="0" borderId="67" xfId="0" applyFont="1" applyBorder="1"/>
    <xf numFmtId="0" fontId="82" fillId="0" borderId="64" xfId="0" applyFont="1" applyBorder="1"/>
    <xf numFmtId="0" fontId="56" fillId="0" borderId="40" xfId="0" applyFont="1" applyBorder="1"/>
    <xf numFmtId="0" fontId="55" fillId="27" borderId="64" xfId="0" applyFont="1" applyFill="1" applyBorder="1" applyAlignment="1">
      <alignment vertical="center" textRotation="135" shrinkToFit="1"/>
    </xf>
    <xf numFmtId="0" fontId="55" fillId="27" borderId="67" xfId="0" applyFont="1" applyFill="1" applyBorder="1" applyAlignment="1">
      <alignment vertical="center" textRotation="135" shrinkToFit="1"/>
    </xf>
    <xf numFmtId="0" fontId="55" fillId="28" borderId="67" xfId="0" applyFont="1" applyFill="1" applyBorder="1" applyAlignment="1">
      <alignment vertical="center" textRotation="135" shrinkToFit="1"/>
    </xf>
    <xf numFmtId="0" fontId="55" fillId="9" borderId="67" xfId="0" applyFont="1" applyFill="1" applyBorder="1" applyAlignment="1">
      <alignment vertical="center" textRotation="135" shrinkToFit="1"/>
    </xf>
    <xf numFmtId="170" fontId="59" fillId="0" borderId="29" xfId="0" applyNumberFormat="1" applyFont="1" applyBorder="1" applyAlignment="1">
      <alignment shrinkToFit="1"/>
    </xf>
    <xf numFmtId="0" fontId="64" fillId="0" borderId="20" xfId="0" applyFont="1" applyBorder="1" applyAlignment="1">
      <alignment horizontal="left" vertical="center" shrinkToFit="1"/>
    </xf>
    <xf numFmtId="0" fontId="64" fillId="0" borderId="21" xfId="0" applyFont="1" applyBorder="1" applyAlignment="1">
      <alignment horizontal="left" vertical="center" shrinkToFit="1"/>
    </xf>
    <xf numFmtId="0" fontId="64" fillId="0" borderId="14" xfId="0" applyFont="1" applyBorder="1" applyAlignment="1">
      <alignment vertical="center"/>
    </xf>
    <xf numFmtId="0" fontId="64" fillId="0" borderId="16" xfId="0" applyFont="1" applyBorder="1" applyAlignment="1">
      <alignment horizontal="left" vertical="center" shrinkToFit="1"/>
    </xf>
    <xf numFmtId="0" fontId="64" fillId="0" borderId="16" xfId="0" applyFont="1" applyBorder="1" applyAlignment="1">
      <alignment vertical="center" shrinkToFit="1"/>
    </xf>
    <xf numFmtId="0" fontId="55" fillId="0" borderId="15" xfId="0" applyFont="1" applyBorder="1" applyAlignment="1">
      <alignment vertical="center" shrinkToFit="1"/>
    </xf>
    <xf numFmtId="0" fontId="55" fillId="0" borderId="15" xfId="0" applyFont="1" applyBorder="1" applyAlignment="1">
      <alignment horizontal="center" vertical="center" shrinkToFit="1"/>
    </xf>
    <xf numFmtId="0" fontId="55" fillId="0" borderId="58" xfId="0" applyFont="1" applyBorder="1" applyAlignment="1">
      <alignment horizontal="center" vertical="center" shrinkToFit="1"/>
    </xf>
    <xf numFmtId="170" fontId="55" fillId="3" borderId="34" xfId="0" applyNumberFormat="1" applyFont="1" applyFill="1" applyBorder="1" applyAlignment="1">
      <alignment horizontal="right" vertical="center"/>
    </xf>
    <xf numFmtId="0" fontId="0" fillId="11" borderId="40" xfId="0" applyFill="1" applyBorder="1"/>
    <xf numFmtId="0" fontId="0" fillId="11" borderId="35" xfId="0" applyFill="1" applyBorder="1"/>
    <xf numFmtId="167" fontId="0" fillId="11" borderId="29" xfId="0" applyNumberFormat="1" applyFill="1" applyBorder="1"/>
    <xf numFmtId="0" fontId="31" fillId="0" borderId="41" xfId="0" applyFont="1" applyBorder="1"/>
    <xf numFmtId="0" fontId="31" fillId="0" borderId="11" xfId="0" applyFont="1" applyBorder="1" applyAlignment="1">
      <alignment horizontal="left"/>
    </xf>
    <xf numFmtId="8" fontId="31" fillId="0" borderId="12" xfId="0" applyNumberFormat="1" applyFont="1" applyBorder="1"/>
    <xf numFmtId="0" fontId="31" fillId="0" borderId="41" xfId="0" applyFont="1" applyBorder="1" applyAlignment="1">
      <alignment horizontal="left"/>
    </xf>
    <xf numFmtId="8" fontId="31" fillId="0" borderId="54" xfId="0" applyNumberFormat="1" applyFont="1" applyBorder="1"/>
    <xf numFmtId="0" fontId="31" fillId="0" borderId="13" xfId="0" applyFont="1" applyBorder="1"/>
    <xf numFmtId="0" fontId="31" fillId="0" borderId="58" xfId="0" applyFont="1" applyBorder="1"/>
    <xf numFmtId="0" fontId="31" fillId="0" borderId="16" xfId="0" applyFont="1" applyBorder="1" applyAlignment="1">
      <alignment horizontal="left"/>
    </xf>
    <xf numFmtId="8" fontId="31" fillId="0" borderId="34" xfId="0" applyNumberFormat="1" applyFont="1" applyBorder="1"/>
    <xf numFmtId="49" fontId="30" fillId="19" borderId="2" xfId="0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62" fillId="36" borderId="5" xfId="0" applyFont="1" applyFill="1" applyBorder="1"/>
    <xf numFmtId="0" fontId="62" fillId="36" borderId="38" xfId="0" applyFont="1" applyFill="1" applyBorder="1"/>
    <xf numFmtId="0" fontId="55" fillId="0" borderId="11" xfId="0" applyFont="1" applyBorder="1" applyAlignment="1">
      <alignment horizontal="left" shrinkToFit="1"/>
    </xf>
    <xf numFmtId="0" fontId="55" fillId="0" borderId="13" xfId="0" applyFont="1" applyBorder="1" applyAlignment="1">
      <alignment vertical="center"/>
    </xf>
    <xf numFmtId="0" fontId="55" fillId="0" borderId="11" xfId="0" applyFont="1" applyBorder="1" applyAlignment="1">
      <alignment vertical="center"/>
    </xf>
    <xf numFmtId="175" fontId="55" fillId="0" borderId="12" xfId="0" applyNumberFormat="1" applyFont="1" applyBorder="1" applyAlignment="1">
      <alignment horizontal="right" vertical="center"/>
    </xf>
    <xf numFmtId="0" fontId="56" fillId="5" borderId="35" xfId="0" applyFont="1" applyFill="1" applyBorder="1" applyAlignment="1">
      <alignment horizontal="left" shrinkToFit="1"/>
    </xf>
    <xf numFmtId="0" fontId="56" fillId="5" borderId="64" xfId="0" applyFont="1" applyFill="1" applyBorder="1" applyAlignment="1">
      <alignment horizontal="left" shrinkToFit="1"/>
    </xf>
    <xf numFmtId="0" fontId="56" fillId="33" borderId="37" xfId="0" applyFont="1" applyFill="1" applyBorder="1" applyAlignment="1">
      <alignment shrinkToFit="1"/>
    </xf>
    <xf numFmtId="0" fontId="56" fillId="33" borderId="1" xfId="0" applyFont="1" applyFill="1" applyBorder="1" applyAlignment="1">
      <alignment shrinkToFit="1"/>
    </xf>
    <xf numFmtId="0" fontId="89" fillId="7" borderId="64" xfId="0" applyFont="1" applyFill="1" applyBorder="1" applyAlignment="1">
      <alignment textRotation="135"/>
    </xf>
    <xf numFmtId="0" fontId="55" fillId="0" borderId="64" xfId="0" applyFont="1" applyBorder="1" applyAlignment="1">
      <alignment textRotation="135"/>
    </xf>
    <xf numFmtId="170" fontId="56" fillId="0" borderId="18" xfId="0" applyNumberFormat="1" applyFont="1" applyFill="1" applyBorder="1" applyAlignment="1">
      <alignment horizontal="right" shrinkToFit="1"/>
    </xf>
    <xf numFmtId="0" fontId="89" fillId="0" borderId="21" xfId="0" applyFont="1" applyBorder="1" applyAlignment="1">
      <alignment textRotation="135"/>
    </xf>
    <xf numFmtId="0" fontId="55" fillId="0" borderId="21" xfId="0" applyFont="1" applyBorder="1" applyAlignment="1">
      <alignment textRotation="135"/>
    </xf>
    <xf numFmtId="0" fontId="55" fillId="0" borderId="72" xfId="0" applyFont="1" applyBorder="1" applyAlignment="1">
      <alignment horizontal="center" shrinkToFit="1"/>
    </xf>
    <xf numFmtId="0" fontId="55" fillId="0" borderId="16" xfId="0" applyFont="1" applyFill="1" applyBorder="1" applyAlignment="1">
      <alignment horizontal="center" vertical="center"/>
    </xf>
    <xf numFmtId="0" fontId="89" fillId="0" borderId="16" xfId="0" applyFont="1" applyBorder="1" applyAlignment="1">
      <alignment textRotation="135"/>
    </xf>
    <xf numFmtId="0" fontId="55" fillId="0" borderId="16" xfId="0" applyFont="1" applyBorder="1" applyAlignment="1">
      <alignment textRotation="135"/>
    </xf>
    <xf numFmtId="0" fontId="55" fillId="0" borderId="0" xfId="0" applyFont="1" applyFill="1" applyBorder="1" applyAlignment="1">
      <alignment horizontal="left" shrinkToFit="1"/>
    </xf>
    <xf numFmtId="0" fontId="55" fillId="0" borderId="0" xfId="0" applyFont="1" applyFill="1" applyBorder="1"/>
    <xf numFmtId="0" fontId="56" fillId="0" borderId="0" xfId="0" applyFont="1" applyFill="1" applyBorder="1" applyAlignment="1">
      <alignment horizontal="center" vertical="center" textRotation="90" shrinkToFit="1"/>
    </xf>
    <xf numFmtId="0" fontId="55" fillId="0" borderId="0" xfId="0" applyFont="1" applyFill="1" applyBorder="1" applyAlignment="1">
      <alignment shrinkToFit="1"/>
    </xf>
    <xf numFmtId="0" fontId="55" fillId="0" borderId="0" xfId="0" applyFont="1" applyFill="1" applyBorder="1" applyAlignment="1">
      <alignment horizontal="center" shrinkToFit="1"/>
    </xf>
    <xf numFmtId="0" fontId="55" fillId="0" borderId="0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170" fontId="55" fillId="0" borderId="0" xfId="0" applyNumberFormat="1" applyFont="1" applyFill="1" applyBorder="1" applyAlignment="1">
      <alignment horizontal="right" shrinkToFit="1"/>
    </xf>
    <xf numFmtId="0" fontId="55" fillId="0" borderId="0" xfId="0" applyFont="1" applyFill="1" applyBorder="1" applyAlignment="1">
      <alignment horizontal="left"/>
    </xf>
    <xf numFmtId="0" fontId="61" fillId="2" borderId="67" xfId="0" applyFont="1" applyFill="1" applyBorder="1" applyAlignment="1">
      <alignment vertical="center" textRotation="135" shrinkToFit="1"/>
    </xf>
    <xf numFmtId="0" fontId="61" fillId="27" borderId="64" xfId="0" applyFont="1" applyFill="1" applyBorder="1" applyAlignment="1">
      <alignment vertical="center" textRotation="135"/>
    </xf>
    <xf numFmtId="0" fontId="61" fillId="28" borderId="64" xfId="0" applyFont="1" applyFill="1" applyBorder="1" applyAlignment="1">
      <alignment vertical="center" textRotation="135" shrinkToFit="1"/>
    </xf>
    <xf numFmtId="170" fontId="55" fillId="0" borderId="17" xfId="0" applyNumberFormat="1" applyFont="1" applyBorder="1"/>
    <xf numFmtId="0" fontId="62" fillId="2" borderId="3" xfId="0" applyFont="1" applyFill="1" applyBorder="1"/>
    <xf numFmtId="0" fontId="56" fillId="33" borderId="3" xfId="0" applyFont="1" applyFill="1" applyBorder="1" applyAlignment="1">
      <alignment horizontal="left" shrinkToFit="1"/>
    </xf>
    <xf numFmtId="0" fontId="55" fillId="33" borderId="19" xfId="0" applyFont="1" applyFill="1" applyBorder="1" applyAlignment="1">
      <alignment horizontal="left" vertical="center" shrinkToFit="1"/>
    </xf>
    <xf numFmtId="0" fontId="8" fillId="12" borderId="38" xfId="0" applyFont="1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27" xfId="0" applyFill="1" applyBorder="1"/>
    <xf numFmtId="0" fontId="0" fillId="0" borderId="8" xfId="0" applyFill="1" applyBorder="1"/>
    <xf numFmtId="0" fontId="0" fillId="0" borderId="16" xfId="0" applyFill="1" applyBorder="1"/>
    <xf numFmtId="0" fontId="3" fillId="0" borderId="38" xfId="0" applyFont="1" applyFill="1" applyBorder="1"/>
    <xf numFmtId="0" fontId="0" fillId="0" borderId="0" xfId="0"/>
    <xf numFmtId="0" fontId="5" fillId="0" borderId="0" xfId="0" applyFont="1" applyAlignment="1">
      <alignment wrapText="1"/>
    </xf>
    <xf numFmtId="0" fontId="55" fillId="0" borderId="8" xfId="0" quotePrefix="1" applyFont="1" applyBorder="1"/>
    <xf numFmtId="0" fontId="2" fillId="28" borderId="38" xfId="0" applyFont="1" applyFill="1" applyBorder="1"/>
    <xf numFmtId="0" fontId="0" fillId="0" borderId="20" xfId="0" applyBorder="1" applyAlignment="1">
      <alignment horizontal="left"/>
    </xf>
    <xf numFmtId="174" fontId="0" fillId="0" borderId="0" xfId="0" applyNumberFormat="1"/>
    <xf numFmtId="174" fontId="3" fillId="12" borderId="2" xfId="0" applyNumberFormat="1" applyFont="1" applyFill="1" applyBorder="1" applyAlignment="1">
      <alignment horizontal="right"/>
    </xf>
    <xf numFmtId="174" fontId="0" fillId="11" borderId="29" xfId="0" applyNumberFormat="1" applyFill="1" applyBorder="1"/>
    <xf numFmtId="174" fontId="0" fillId="0" borderId="22" xfId="7" applyNumberFormat="1" applyFont="1" applyBorder="1"/>
    <xf numFmtId="174" fontId="0" fillId="0" borderId="12" xfId="7" applyNumberFormat="1" applyFont="1" applyBorder="1"/>
    <xf numFmtId="174" fontId="0" fillId="0" borderId="28" xfId="7" applyNumberFormat="1" applyFont="1" applyBorder="1"/>
    <xf numFmtId="174" fontId="0" fillId="0" borderId="9" xfId="7" applyNumberFormat="1" applyFont="1" applyBorder="1"/>
    <xf numFmtId="174" fontId="0" fillId="0" borderId="17" xfId="7" applyNumberFormat="1" applyFont="1" applyBorder="1"/>
    <xf numFmtId="174" fontId="3" fillId="0" borderId="2" xfId="0" applyNumberFormat="1" applyFont="1" applyFill="1" applyBorder="1" applyAlignment="1">
      <alignment horizontal="right"/>
    </xf>
    <xf numFmtId="174" fontId="2" fillId="28" borderId="2" xfId="0" applyNumberFormat="1" applyFont="1" applyFill="1" applyBorder="1" applyAlignment="1">
      <alignment horizontal="right"/>
    </xf>
    <xf numFmtId="0" fontId="0" fillId="11" borderId="33" xfId="0" applyFill="1" applyBorder="1"/>
    <xf numFmtId="0" fontId="0" fillId="0" borderId="0" xfId="0" applyBorder="1"/>
    <xf numFmtId="0" fontId="0" fillId="0" borderId="26" xfId="0" applyBorder="1" applyAlignment="1">
      <alignment vertical="center"/>
    </xf>
    <xf numFmtId="0" fontId="0" fillId="0" borderId="28" xfId="0" applyBorder="1"/>
    <xf numFmtId="0" fontId="0" fillId="21" borderId="13" xfId="0" applyFill="1" applyBorder="1" applyAlignment="1">
      <alignment vertical="center"/>
    </xf>
    <xf numFmtId="0" fontId="0" fillId="21" borderId="11" xfId="0" applyFill="1" applyBorder="1"/>
    <xf numFmtId="0" fontId="0" fillId="21" borderId="46" xfId="0" applyFill="1" applyBorder="1"/>
    <xf numFmtId="0" fontId="0" fillId="21" borderId="12" xfId="0" applyFill="1" applyBorder="1"/>
    <xf numFmtId="0" fontId="0" fillId="21" borderId="0" xfId="0" applyFill="1" applyBorder="1"/>
    <xf numFmtId="0" fontId="0" fillId="21" borderId="0" xfId="0" applyFill="1"/>
    <xf numFmtId="0" fontId="0" fillId="21" borderId="26" xfId="0" applyFill="1" applyBorder="1" applyAlignment="1">
      <alignment vertical="center"/>
    </xf>
    <xf numFmtId="0" fontId="0" fillId="21" borderId="27" xfId="0" applyFill="1" applyBorder="1"/>
    <xf numFmtId="0" fontId="0" fillId="21" borderId="70" xfId="0" applyFill="1" applyBorder="1"/>
    <xf numFmtId="0" fontId="0" fillId="21" borderId="28" xfId="0" applyFill="1" applyBorder="1"/>
    <xf numFmtId="0" fontId="20" fillId="18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8" fontId="20" fillId="0" borderId="6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center" vertical="center" wrapText="1"/>
    </xf>
    <xf numFmtId="168" fontId="20" fillId="0" borderId="10" xfId="0" applyNumberFormat="1" applyFont="1" applyBorder="1" applyAlignment="1">
      <alignment horizontal="center" vertical="center" wrapText="1"/>
    </xf>
    <xf numFmtId="0" fontId="20" fillId="18" borderId="31" xfId="0" applyFont="1" applyFill="1" applyBorder="1" applyAlignment="1">
      <alignment vertical="center" wrapText="1"/>
    </xf>
    <xf numFmtId="0" fontId="86" fillId="0" borderId="31" xfId="0" applyFont="1" applyBorder="1" applyAlignment="1">
      <alignment horizontal="center" vertical="center" wrapText="1"/>
    </xf>
    <xf numFmtId="0" fontId="94" fillId="0" borderId="8" xfId="0" applyFont="1" applyBorder="1" applyAlignment="1">
      <alignment horizontal="center" vertical="center" wrapText="1"/>
    </xf>
    <xf numFmtId="0" fontId="94" fillId="0" borderId="8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/>
    </xf>
    <xf numFmtId="0" fontId="2" fillId="0" borderId="56" xfId="0" applyFont="1" applyBorder="1"/>
    <xf numFmtId="0" fontId="0" fillId="16" borderId="43" xfId="0" applyFill="1" applyBorder="1"/>
    <xf numFmtId="0" fontId="2" fillId="0" borderId="68" xfId="0" applyFont="1" applyBorder="1"/>
    <xf numFmtId="0" fontId="92" fillId="0" borderId="0" xfId="0" applyFont="1" applyBorder="1"/>
    <xf numFmtId="0" fontId="94" fillId="0" borderId="35" xfId="0" applyFont="1" applyBorder="1" applyAlignment="1">
      <alignment horizontal="center" vertical="center"/>
    </xf>
    <xf numFmtId="0" fontId="94" fillId="21" borderId="5" xfId="0" applyFont="1" applyFill="1" applyBorder="1" applyAlignment="1">
      <alignment horizontal="center" vertical="center"/>
    </xf>
    <xf numFmtId="0" fontId="94" fillId="21" borderId="21" xfId="0" applyFont="1" applyFill="1" applyBorder="1" applyAlignment="1">
      <alignment horizontal="center" vertical="center"/>
    </xf>
    <xf numFmtId="0" fontId="94" fillId="21" borderId="16" xfId="0" applyFont="1" applyFill="1" applyBorder="1" applyAlignment="1">
      <alignment horizontal="center" vertical="center"/>
    </xf>
    <xf numFmtId="0" fontId="94" fillId="21" borderId="21" xfId="0" applyFont="1" applyFill="1" applyBorder="1" applyAlignment="1">
      <alignment horizontal="center" vertical="center" wrapText="1"/>
    </xf>
    <xf numFmtId="0" fontId="94" fillId="21" borderId="57" xfId="0" applyFont="1" applyFill="1" applyBorder="1" applyAlignment="1">
      <alignment horizontal="center" vertical="center" wrapText="1"/>
    </xf>
    <xf numFmtId="0" fontId="94" fillId="21" borderId="57" xfId="0" applyFont="1" applyFill="1" applyBorder="1" applyAlignment="1">
      <alignment horizontal="center" vertical="center"/>
    </xf>
    <xf numFmtId="0" fontId="95" fillId="11" borderId="65" xfId="0" applyFont="1" applyFill="1" applyBorder="1" applyAlignment="1">
      <alignment horizontal="center" vertical="center" wrapText="1"/>
    </xf>
    <xf numFmtId="0" fontId="94" fillId="0" borderId="71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27" xfId="0" applyFont="1" applyBorder="1" applyAlignment="1">
      <alignment horizontal="center" vertical="center" wrapText="1"/>
    </xf>
    <xf numFmtId="0" fontId="105" fillId="0" borderId="21" xfId="0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center" vertical="center" wrapText="1"/>
    </xf>
    <xf numFmtId="0" fontId="94" fillId="0" borderId="70" xfId="0" applyFont="1" applyBorder="1" applyAlignment="1">
      <alignment horizontal="center" vertical="center" wrapText="1"/>
    </xf>
    <xf numFmtId="0" fontId="94" fillId="21" borderId="59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vertical="center"/>
    </xf>
    <xf numFmtId="0" fontId="94" fillId="0" borderId="35" xfId="0" applyFont="1" applyBorder="1" applyAlignment="1">
      <alignment horizontal="center" vertical="center" wrapText="1"/>
    </xf>
    <xf numFmtId="0" fontId="94" fillId="0" borderId="57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110" fillId="0" borderId="57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12" borderId="0" xfId="0" applyFont="1" applyFill="1"/>
    <xf numFmtId="167" fontId="3" fillId="12" borderId="0" xfId="0" applyNumberFormat="1" applyFont="1" applyFill="1"/>
    <xf numFmtId="0" fontId="3" fillId="12" borderId="0" xfId="0" applyFont="1" applyFill="1" applyAlignment="1"/>
    <xf numFmtId="0" fontId="20" fillId="0" borderId="48" xfId="0" applyFont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168" fontId="20" fillId="16" borderId="18" xfId="0" applyNumberFormat="1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81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168" fontId="20" fillId="2" borderId="18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20" fillId="18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168" fontId="20" fillId="0" borderId="11" xfId="0" applyNumberFormat="1" applyFont="1" applyBorder="1" applyAlignment="1">
      <alignment horizontal="left" vertical="top" wrapText="1"/>
    </xf>
    <xf numFmtId="0" fontId="0" fillId="0" borderId="26" xfId="0" applyBorder="1" applyAlignment="1">
      <alignment vertical="top"/>
    </xf>
    <xf numFmtId="0" fontId="20" fillId="18" borderId="27" xfId="0" applyFont="1" applyFill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168" fontId="20" fillId="0" borderId="27" xfId="0" applyNumberFormat="1" applyFont="1" applyBorder="1" applyAlignment="1">
      <alignment horizontal="left" vertical="top" wrapText="1"/>
    </xf>
    <xf numFmtId="0" fontId="20" fillId="18" borderId="16" xfId="0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168" fontId="20" fillId="0" borderId="16" xfId="0" applyNumberFormat="1" applyFont="1" applyBorder="1" applyAlignment="1">
      <alignment horizontal="left" vertical="top" wrapText="1"/>
    </xf>
    <xf numFmtId="0" fontId="81" fillId="16" borderId="3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168" fontId="20" fillId="0" borderId="12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68" fontId="20" fillId="0" borderId="17" xfId="0" applyNumberFormat="1" applyFont="1" applyBorder="1" applyAlignment="1">
      <alignment horizontal="left" vertical="top" wrapText="1"/>
    </xf>
    <xf numFmtId="168" fontId="20" fillId="0" borderId="12" xfId="0" applyNumberFormat="1" applyFont="1" applyBorder="1" applyAlignment="1">
      <alignment horizontal="left" vertical="center" wrapText="1"/>
    </xf>
    <xf numFmtId="0" fontId="0" fillId="0" borderId="13" xfId="0" applyFont="1" applyBorder="1"/>
    <xf numFmtId="0" fontId="55" fillId="0" borderId="11" xfId="0" applyFont="1" applyBorder="1" applyAlignment="1">
      <alignment horizontal="left" shrinkToFit="1"/>
    </xf>
    <xf numFmtId="0" fontId="62" fillId="2" borderId="19" xfId="0" applyFont="1" applyFill="1" applyBorder="1" applyAlignment="1">
      <alignment horizontal="left" shrinkToFit="1"/>
    </xf>
    <xf numFmtId="0" fontId="56" fillId="5" borderId="1" xfId="0" applyFont="1" applyFill="1" applyBorder="1" applyAlignment="1">
      <alignment horizontal="left" shrinkToFit="1"/>
    </xf>
    <xf numFmtId="0" fontId="60" fillId="0" borderId="23" xfId="0" applyFont="1" applyBorder="1" applyAlignment="1">
      <alignment horizontal="left" vertical="center" textRotation="90" shrinkToFit="1"/>
    </xf>
    <xf numFmtId="0" fontId="62" fillId="30" borderId="19" xfId="0" applyFont="1" applyFill="1" applyBorder="1" applyAlignment="1">
      <alignment horizontal="left" shrinkToFit="1"/>
    </xf>
    <xf numFmtId="0" fontId="62" fillId="2" borderId="64" xfId="0" applyFont="1" applyFill="1" applyBorder="1" applyAlignment="1">
      <alignment horizontal="left" shrinkToFit="1"/>
    </xf>
    <xf numFmtId="0" fontId="62" fillId="0" borderId="0" xfId="0" applyFont="1" applyAlignment="1">
      <alignment horizontal="center" vertical="center" textRotation="90"/>
    </xf>
    <xf numFmtId="170" fontId="60" fillId="0" borderId="18" xfId="0" applyNumberFormat="1" applyFont="1" applyBorder="1" applyAlignment="1">
      <alignment shrinkToFit="1"/>
    </xf>
    <xf numFmtId="0" fontId="56" fillId="0" borderId="0" xfId="0" applyFont="1" applyAlignment="1">
      <alignment horizontal="center" vertical="center" textRotation="90"/>
    </xf>
    <xf numFmtId="0" fontId="61" fillId="0" borderId="43" xfId="0" applyFont="1" applyBorder="1" applyAlignment="1">
      <alignment horizontal="left" shrinkToFit="1"/>
    </xf>
    <xf numFmtId="0" fontId="61" fillId="0" borderId="27" xfId="0" applyFont="1" applyBorder="1" applyAlignment="1">
      <alignment horizontal="left" shrinkToFit="1"/>
    </xf>
    <xf numFmtId="0" fontId="112" fillId="0" borderId="7" xfId="0" applyFont="1" applyBorder="1" applyAlignment="1">
      <alignment shrinkToFit="1"/>
    </xf>
    <xf numFmtId="0" fontId="112" fillId="0" borderId="8" xfId="0" applyFont="1" applyBorder="1" applyAlignment="1">
      <alignment shrinkToFit="1"/>
    </xf>
    <xf numFmtId="170" fontId="112" fillId="0" borderId="9" xfId="0" applyNumberFormat="1" applyFont="1" applyBorder="1" applyAlignment="1">
      <alignment horizontal="right" shrinkToFit="1"/>
    </xf>
    <xf numFmtId="0" fontId="112" fillId="0" borderId="13" xfId="0" applyFont="1" applyBorder="1" applyAlignment="1">
      <alignment shrinkToFit="1"/>
    </xf>
    <xf numFmtId="0" fontId="112" fillId="0" borderId="11" xfId="0" applyFont="1" applyBorder="1" applyAlignment="1">
      <alignment shrinkToFit="1"/>
    </xf>
    <xf numFmtId="170" fontId="112" fillId="0" borderId="12" xfId="0" applyNumberFormat="1" applyFont="1" applyBorder="1" applyAlignment="1">
      <alignment horizontal="right" shrinkToFit="1"/>
    </xf>
    <xf numFmtId="0" fontId="55" fillId="0" borderId="30" xfId="0" applyFont="1" applyBorder="1" applyAlignment="1">
      <alignment shrinkToFit="1"/>
    </xf>
    <xf numFmtId="0" fontId="55" fillId="0" borderId="57" xfId="0" applyFont="1" applyBorder="1" applyAlignment="1">
      <alignment shrinkToFit="1"/>
    </xf>
    <xf numFmtId="0" fontId="55" fillId="0" borderId="71" xfId="0" applyFont="1" applyBorder="1" applyAlignment="1">
      <alignment shrinkToFit="1"/>
    </xf>
    <xf numFmtId="170" fontId="55" fillId="0" borderId="32" xfId="0" applyNumberFormat="1" applyFont="1" applyBorder="1" applyAlignment="1">
      <alignment horizontal="right" shrinkToFit="1"/>
    </xf>
    <xf numFmtId="0" fontId="113" fillId="0" borderId="13" xfId="0" applyFont="1" applyBorder="1"/>
    <xf numFmtId="0" fontId="113" fillId="0" borderId="11" xfId="0" applyFont="1" applyBorder="1"/>
    <xf numFmtId="0" fontId="0" fillId="27" borderId="13" xfId="0" applyFill="1" applyBorder="1"/>
    <xf numFmtId="0" fontId="0" fillId="27" borderId="14" xfId="0" applyFill="1" applyBorder="1"/>
    <xf numFmtId="0" fontId="112" fillId="0" borderId="13" xfId="0" applyFont="1" applyBorder="1" applyAlignment="1">
      <alignment horizontal="left" shrinkToFit="1"/>
    </xf>
    <xf numFmtId="0" fontId="112" fillId="0" borderId="11" xfId="0" applyFont="1" applyBorder="1" applyAlignment="1">
      <alignment horizontal="left" shrinkToFit="1"/>
    </xf>
    <xf numFmtId="0" fontId="112" fillId="0" borderId="11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170" fontId="112" fillId="0" borderId="12" xfId="0" applyNumberFormat="1" applyFont="1" applyBorder="1" applyAlignment="1">
      <alignment horizontal="right"/>
    </xf>
    <xf numFmtId="0" fontId="17" fillId="12" borderId="37" xfId="0" applyFont="1" applyFill="1" applyBorder="1"/>
    <xf numFmtId="0" fontId="17" fillId="12" borderId="1" xfId="0" applyFont="1" applyFill="1" applyBorder="1" applyAlignment="1">
      <alignment horizontal="left"/>
    </xf>
    <xf numFmtId="0" fontId="115" fillId="12" borderId="38" xfId="1" applyFont="1" applyFill="1" applyBorder="1"/>
    <xf numFmtId="0" fontId="0" fillId="0" borderId="0" xfId="0" applyAlignment="1">
      <alignment horizontal="left" vertical="center" indent="1"/>
    </xf>
    <xf numFmtId="0" fontId="24" fillId="0" borderId="13" xfId="0" applyFont="1" applyBorder="1" applyAlignment="1">
      <alignment horizontal="center"/>
    </xf>
    <xf numFmtId="0" fontId="19" fillId="21" borderId="13" xfId="0" applyFont="1" applyFill="1" applyBorder="1" applyAlignment="1">
      <alignment horizontal="left"/>
    </xf>
    <xf numFmtId="0" fontId="68" fillId="0" borderId="13" xfId="1" applyFont="1" applyBorder="1" applyAlignment="1">
      <alignment horizontal="left"/>
    </xf>
    <xf numFmtId="0" fontId="79" fillId="0" borderId="13" xfId="1" applyFont="1" applyBorder="1" applyAlignment="1">
      <alignment horizontal="left" vertical="center"/>
    </xf>
    <xf numFmtId="0" fontId="24" fillId="0" borderId="3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17" fontId="19" fillId="0" borderId="37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0" fontId="5" fillId="0" borderId="0" xfId="0" applyFont="1"/>
    <xf numFmtId="0" fontId="17" fillId="2" borderId="38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0" fontId="17" fillId="2" borderId="38" xfId="0" applyFont="1" applyFill="1" applyBorder="1" applyAlignment="1">
      <alignment horizontal="left" vertical="center"/>
    </xf>
    <xf numFmtId="0" fontId="1" fillId="2" borderId="38" xfId="0" applyFont="1" applyFill="1" applyBorder="1" applyAlignment="1"/>
    <xf numFmtId="0" fontId="1" fillId="2" borderId="36" xfId="0" applyFont="1" applyFill="1" applyBorder="1" applyAlignment="1"/>
    <xf numFmtId="0" fontId="1" fillId="2" borderId="38" xfId="0" applyFont="1" applyFill="1" applyBorder="1" applyAlignment="1">
      <alignment horizontal="left"/>
    </xf>
    <xf numFmtId="0" fontId="1" fillId="28" borderId="36" xfId="0" applyFont="1" applyFill="1" applyBorder="1" applyAlignment="1"/>
    <xf numFmtId="0" fontId="1" fillId="28" borderId="38" xfId="0" applyFont="1" applyFill="1" applyBorder="1" applyAlignment="1">
      <alignment horizontal="left"/>
    </xf>
    <xf numFmtId="0" fontId="1" fillId="27" borderId="36" xfId="0" applyFont="1" applyFill="1" applyBorder="1" applyAlignment="1"/>
    <xf numFmtId="0" fontId="1" fillId="27" borderId="38" xfId="0" applyFont="1" applyFill="1" applyBorder="1" applyAlignment="1">
      <alignment horizontal="left"/>
    </xf>
    <xf numFmtId="0" fontId="1" fillId="33" borderId="36" xfId="0" applyFont="1" applyFill="1" applyBorder="1" applyAlignment="1"/>
    <xf numFmtId="0" fontId="93" fillId="2" borderId="38" xfId="0" applyFont="1" applyFill="1" applyBorder="1" applyAlignment="1">
      <alignment vertical="center" wrapText="1"/>
    </xf>
    <xf numFmtId="0" fontId="93" fillId="2" borderId="36" xfId="0" applyFont="1" applyFill="1" applyBorder="1" applyAlignment="1">
      <alignment vertical="center" wrapText="1"/>
    </xf>
    <xf numFmtId="0" fontId="93" fillId="2" borderId="38" xfId="0" applyFont="1" applyFill="1" applyBorder="1" applyAlignment="1">
      <alignment horizontal="left" vertical="center" wrapText="1"/>
    </xf>
    <xf numFmtId="0" fontId="95" fillId="11" borderId="5" xfId="0" applyFont="1" applyFill="1" applyBorder="1" applyAlignment="1">
      <alignment horizontal="left" vertical="center" wrapText="1"/>
    </xf>
    <xf numFmtId="0" fontId="1" fillId="33" borderId="38" xfId="0" applyFont="1" applyFill="1" applyBorder="1" applyAlignment="1">
      <alignment horizontal="left"/>
    </xf>
    <xf numFmtId="0" fontId="62" fillId="0" borderId="0" xfId="0" applyFont="1" applyFill="1" applyBorder="1" applyAlignment="1">
      <alignment shrinkToFit="1"/>
    </xf>
    <xf numFmtId="0" fontId="62" fillId="0" borderId="0" xfId="0" applyFont="1" applyFill="1" applyAlignment="1">
      <alignment shrinkToFit="1"/>
    </xf>
    <xf numFmtId="0" fontId="62" fillId="12" borderId="23" xfId="0" applyFont="1" applyFill="1" applyBorder="1" applyAlignment="1">
      <alignment horizontal="left" shrinkToFit="1"/>
    </xf>
    <xf numFmtId="0" fontId="25" fillId="12" borderId="0" xfId="0" applyFont="1" applyFill="1"/>
    <xf numFmtId="0" fontId="62" fillId="12" borderId="0" xfId="0" applyFont="1" applyFill="1" applyBorder="1" applyAlignment="1">
      <alignment shrinkToFit="1"/>
    </xf>
    <xf numFmtId="167" fontId="25" fillId="12" borderId="0" xfId="0" applyNumberFormat="1" applyFont="1" applyFill="1"/>
    <xf numFmtId="0" fontId="55" fillId="2" borderId="57" xfId="0" applyFont="1" applyFill="1" applyBorder="1" applyAlignment="1">
      <alignment vertical="center" textRotation="135"/>
    </xf>
    <xf numFmtId="0" fontId="55" fillId="27" borderId="57" xfId="0" applyFont="1" applyFill="1" applyBorder="1" applyAlignment="1">
      <alignment vertical="center" textRotation="135"/>
    </xf>
    <xf numFmtId="0" fontId="55" fillId="28" borderId="57" xfId="0" applyFont="1" applyFill="1" applyBorder="1" applyAlignment="1">
      <alignment vertical="center" textRotation="135"/>
    </xf>
    <xf numFmtId="0" fontId="55" fillId="9" borderId="57" xfId="0" applyFont="1" applyFill="1" applyBorder="1" applyAlignment="1">
      <alignment vertical="center" textRotation="135"/>
    </xf>
    <xf numFmtId="0" fontId="56" fillId="4" borderId="11" xfId="0" applyFont="1" applyFill="1" applyBorder="1" applyAlignment="1">
      <alignment horizontal="left" shrinkToFit="1"/>
    </xf>
    <xf numFmtId="0" fontId="56" fillId="4" borderId="11" xfId="0" applyFont="1" applyFill="1" applyBorder="1" applyAlignment="1">
      <alignment shrinkToFit="1"/>
    </xf>
    <xf numFmtId="0" fontId="55" fillId="6" borderId="57" xfId="0" applyFont="1" applyFill="1" applyBorder="1" applyAlignment="1">
      <alignment vertical="center" textRotation="135"/>
    </xf>
    <xf numFmtId="0" fontId="55" fillId="26" borderId="57" xfId="0" applyFont="1" applyFill="1" applyBorder="1" applyAlignment="1">
      <alignment vertical="center" textRotation="135"/>
    </xf>
    <xf numFmtId="0" fontId="64" fillId="7" borderId="57" xfId="0" applyFont="1" applyFill="1" applyBorder="1" applyAlignment="1">
      <alignment vertical="center" textRotation="135"/>
    </xf>
    <xf numFmtId="0" fontId="55" fillId="3" borderId="57" xfId="0" applyFont="1" applyFill="1" applyBorder="1" applyAlignment="1">
      <alignment vertical="center" textRotation="135"/>
    </xf>
    <xf numFmtId="0" fontId="55" fillId="8" borderId="57" xfId="0" applyFont="1" applyFill="1" applyBorder="1" applyAlignment="1">
      <alignment vertical="center" textRotation="135"/>
    </xf>
    <xf numFmtId="0" fontId="55" fillId="4" borderId="57" xfId="0" applyFont="1" applyFill="1" applyBorder="1" applyAlignment="1">
      <alignment vertical="center" textRotation="135"/>
    </xf>
    <xf numFmtId="170" fontId="55" fillId="4" borderId="11" xfId="0" applyNumberFormat="1" applyFont="1" applyFill="1" applyBorder="1" applyAlignment="1">
      <alignment horizontal="right" shrinkToFit="1"/>
    </xf>
    <xf numFmtId="0" fontId="1" fillId="36" borderId="11" xfId="0" applyFont="1" applyFill="1" applyBorder="1" applyAlignment="1">
      <alignment horizontal="left"/>
    </xf>
    <xf numFmtId="0" fontId="1" fillId="36" borderId="11" xfId="0" applyFont="1" applyFill="1" applyBorder="1"/>
    <xf numFmtId="0" fontId="118" fillId="23" borderId="11" xfId="0" applyFont="1" applyFill="1" applyBorder="1" applyAlignment="1">
      <alignment horizontal="left"/>
    </xf>
    <xf numFmtId="0" fontId="118" fillId="23" borderId="11" xfId="0" applyFont="1" applyFill="1" applyBorder="1"/>
    <xf numFmtId="0" fontId="2" fillId="23" borderId="11" xfId="0" applyFont="1" applyFill="1" applyBorder="1"/>
    <xf numFmtId="0" fontId="1" fillId="23" borderId="11" xfId="0" applyFont="1" applyFill="1" applyBorder="1"/>
    <xf numFmtId="0" fontId="2" fillId="23" borderId="11" xfId="0" applyFont="1" applyFill="1" applyBorder="1" applyAlignment="1">
      <alignment horizontal="left"/>
    </xf>
    <xf numFmtId="0" fontId="25" fillId="27" borderId="0" xfId="0" applyFont="1" applyFill="1"/>
    <xf numFmtId="167" fontId="25" fillId="27" borderId="0" xfId="0" applyNumberFormat="1" applyFont="1" applyFill="1"/>
    <xf numFmtId="0" fontId="25" fillId="27" borderId="0" xfId="0" applyFont="1" applyFill="1" applyAlignment="1">
      <alignment horizontal="left"/>
    </xf>
    <xf numFmtId="0" fontId="25" fillId="0" borderId="0" xfId="0" applyFont="1" applyFill="1"/>
    <xf numFmtId="167" fontId="25" fillId="0" borderId="0" xfId="0" applyNumberFormat="1" applyFont="1" applyFill="1"/>
    <xf numFmtId="0" fontId="1" fillId="27" borderId="0" xfId="0" applyFont="1" applyFill="1" applyAlignment="1">
      <alignment horizontal="left"/>
    </xf>
    <xf numFmtId="0" fontId="55" fillId="0" borderId="11" xfId="0" applyFont="1" applyBorder="1" applyAlignment="1">
      <alignment horizontal="left" shrinkToFit="1"/>
    </xf>
    <xf numFmtId="0" fontId="56" fillId="4" borderId="11" xfId="0" applyFont="1" applyFill="1" applyBorder="1" applyAlignment="1">
      <alignment horizontal="left" shrinkToFit="1"/>
    </xf>
    <xf numFmtId="173" fontId="0" fillId="0" borderId="8" xfId="0" applyNumberFormat="1" applyBorder="1"/>
    <xf numFmtId="0" fontId="0" fillId="0" borderId="0" xfId="0"/>
    <xf numFmtId="0" fontId="113" fillId="0" borderId="41" xfId="0" applyFont="1" applyBorder="1"/>
    <xf numFmtId="0" fontId="0" fillId="0" borderId="0" xfId="0"/>
    <xf numFmtId="167" fontId="113" fillId="0" borderId="9" xfId="0" applyNumberFormat="1" applyFont="1" applyBorder="1"/>
    <xf numFmtId="0" fontId="113" fillId="0" borderId="8" xfId="0" applyFont="1" applyBorder="1"/>
    <xf numFmtId="0" fontId="113" fillId="0" borderId="43" xfId="0" applyFont="1" applyBorder="1"/>
    <xf numFmtId="0" fontId="113" fillId="0" borderId="27" xfId="0" applyFont="1" applyBorder="1"/>
    <xf numFmtId="173" fontId="113" fillId="0" borderId="11" xfId="0" applyNumberFormat="1" applyFont="1" applyBorder="1"/>
    <xf numFmtId="0" fontId="0" fillId="0" borderId="7" xfId="0" applyBorder="1" applyAlignment="1">
      <alignment horizontal="left"/>
    </xf>
    <xf numFmtId="0" fontId="0" fillId="0" borderId="0" xfId="0" applyFont="1" applyBorder="1"/>
    <xf numFmtId="0" fontId="87" fillId="0" borderId="0" xfId="0" applyFont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vertical="center"/>
    </xf>
    <xf numFmtId="0" fontId="87" fillId="0" borderId="0" xfId="0" applyFont="1" applyBorder="1" applyAlignment="1">
      <alignment horizontal="justify" vertical="center" wrapText="1"/>
    </xf>
    <xf numFmtId="0" fontId="88" fillId="0" borderId="0" xfId="0" applyFont="1" applyBorder="1" applyAlignment="1">
      <alignment horizontal="justify" vertical="center" wrapText="1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justify" vertical="center"/>
    </xf>
    <xf numFmtId="0" fontId="88" fillId="0" borderId="0" xfId="0" applyFont="1" applyBorder="1" applyAlignment="1">
      <alignment vertical="center" wrapText="1"/>
    </xf>
    <xf numFmtId="0" fontId="120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Fill="1" applyBorder="1"/>
    <xf numFmtId="0" fontId="80" fillId="0" borderId="0" xfId="0" applyFont="1"/>
    <xf numFmtId="0" fontId="55" fillId="0" borderId="0" xfId="0" applyFont="1" applyBorder="1" applyAlignment="1">
      <alignment horizontal="left" shrinkToFit="1"/>
    </xf>
    <xf numFmtId="0" fontId="55" fillId="0" borderId="71" xfId="0" applyFont="1" applyBorder="1" applyAlignment="1">
      <alignment horizontal="left" shrinkToFit="1"/>
    </xf>
    <xf numFmtId="0" fontId="55" fillId="0" borderId="71" xfId="0" applyFont="1" applyBorder="1" applyAlignment="1">
      <alignment horizontal="center" shrinkToFit="1"/>
    </xf>
    <xf numFmtId="170" fontId="55" fillId="0" borderId="11" xfId="0" applyNumberFormat="1" applyFont="1" applyBorder="1" applyAlignment="1">
      <alignment horizontal="right" shrinkToFit="1"/>
    </xf>
    <xf numFmtId="0" fontId="55" fillId="0" borderId="16" xfId="0" applyFont="1" applyBorder="1" applyAlignment="1">
      <alignment horizontal="center" shrinkToFit="1"/>
    </xf>
    <xf numFmtId="0" fontId="56" fillId="0" borderId="45" xfId="0" applyFont="1" applyBorder="1" applyAlignment="1">
      <alignment horizontal="center"/>
    </xf>
    <xf numFmtId="0" fontId="55" fillId="0" borderId="69" xfId="0" applyFont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9" borderId="69" xfId="0" applyFont="1" applyFill="1" applyBorder="1" applyAlignment="1">
      <alignment horizontal="center" vertical="center" textRotation="135" shrinkToFit="1"/>
    </xf>
    <xf numFmtId="0" fontId="61" fillId="0" borderId="46" xfId="0" applyFont="1" applyBorder="1" applyAlignment="1">
      <alignment horizontal="center" vertical="center" shrinkToFit="1"/>
    </xf>
    <xf numFmtId="0" fontId="61" fillId="0" borderId="45" xfId="0" applyFont="1" applyBorder="1" applyAlignment="1">
      <alignment horizontal="center" vertical="center" shrinkToFit="1"/>
    </xf>
    <xf numFmtId="0" fontId="61" fillId="0" borderId="47" xfId="0" applyFont="1" applyBorder="1" applyAlignment="1">
      <alignment horizontal="center" vertical="center" shrinkToFit="1"/>
    </xf>
    <xf numFmtId="0" fontId="61" fillId="0" borderId="69" xfId="0" applyFont="1" applyBorder="1" applyAlignment="1">
      <alignment horizontal="center" vertical="center" shrinkToFit="1"/>
    </xf>
    <xf numFmtId="0" fontId="61" fillId="0" borderId="46" xfId="0" applyFont="1" applyBorder="1" applyAlignment="1">
      <alignment horizontal="center" vertical="center"/>
    </xf>
    <xf numFmtId="0" fontId="61" fillId="0" borderId="45" xfId="0" applyFont="1" applyBorder="1" applyAlignment="1">
      <alignment horizontal="center" vertical="center"/>
    </xf>
    <xf numFmtId="0" fontId="112" fillId="0" borderId="46" xfId="0" applyFont="1" applyBorder="1" applyAlignment="1">
      <alignment horizontal="center" vertical="center"/>
    </xf>
    <xf numFmtId="0" fontId="55" fillId="0" borderId="72" xfId="0" applyFont="1" applyBorder="1" applyAlignment="1">
      <alignment horizontal="center" vertical="center"/>
    </xf>
    <xf numFmtId="0" fontId="55" fillId="0" borderId="45" xfId="0" applyFont="1" applyFill="1" applyBorder="1" applyAlignment="1">
      <alignment horizontal="center" vertical="center"/>
    </xf>
    <xf numFmtId="0" fontId="121" fillId="7" borderId="57" xfId="0" applyFont="1" applyFill="1" applyBorder="1" applyAlignment="1">
      <alignment vertical="center" textRotation="135"/>
    </xf>
    <xf numFmtId="0" fontId="56" fillId="4" borderId="0" xfId="0" applyFont="1" applyFill="1" applyBorder="1" applyAlignment="1">
      <alignment horizontal="left" shrinkToFit="1"/>
    </xf>
    <xf numFmtId="0" fontId="55" fillId="3" borderId="57" xfId="0" applyFont="1" applyFill="1" applyBorder="1" applyAlignment="1">
      <alignment shrinkToFit="1"/>
    </xf>
    <xf numFmtId="170" fontId="55" fillId="3" borderId="32" xfId="0" applyNumberFormat="1" applyFont="1" applyFill="1" applyBorder="1" applyAlignment="1">
      <alignment horizontal="right" shrinkToFit="1"/>
    </xf>
    <xf numFmtId="0" fontId="55" fillId="0" borderId="57" xfId="0" applyFont="1" applyBorder="1" applyAlignment="1">
      <alignment horizontal="left" vertical="center" shrinkToFit="1"/>
    </xf>
    <xf numFmtId="0" fontId="55" fillId="3" borderId="11" xfId="0" applyFont="1" applyFill="1" applyBorder="1" applyAlignment="1">
      <alignment shrinkToFit="1"/>
    </xf>
    <xf numFmtId="0" fontId="55" fillId="3" borderId="26" xfId="0" applyFont="1" applyFill="1" applyBorder="1" applyAlignment="1">
      <alignment horizontal="left" shrinkToFit="1"/>
    </xf>
    <xf numFmtId="170" fontId="55" fillId="0" borderId="28" xfId="0" applyNumberFormat="1" applyFont="1" applyBorder="1" applyAlignment="1">
      <alignment horizontal="right"/>
    </xf>
    <xf numFmtId="0" fontId="55" fillId="0" borderId="12" xfId="0" applyFont="1" applyBorder="1"/>
    <xf numFmtId="0" fontId="55" fillId="0" borderId="17" xfId="0" applyFont="1" applyBorder="1"/>
    <xf numFmtId="170" fontId="55" fillId="0" borderId="21" xfId="0" applyNumberFormat="1" applyFont="1" applyBorder="1" applyAlignment="1">
      <alignment horizontal="right" shrinkToFit="1"/>
    </xf>
    <xf numFmtId="0" fontId="89" fillId="0" borderId="21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0" fontId="89" fillId="0" borderId="11" xfId="0" applyFont="1" applyBorder="1" applyAlignment="1">
      <alignment horizontal="center"/>
    </xf>
    <xf numFmtId="170" fontId="55" fillId="0" borderId="11" xfId="0" applyNumberFormat="1" applyFont="1" applyBorder="1" applyAlignment="1">
      <alignment horizontal="right"/>
    </xf>
    <xf numFmtId="0" fontId="55" fillId="11" borderId="65" xfId="0" applyFont="1" applyFill="1" applyBorder="1" applyAlignment="1">
      <alignment horizontal="left" shrinkToFit="1"/>
    </xf>
    <xf numFmtId="0" fontId="56" fillId="4" borderId="38" xfId="0" applyFont="1" applyFill="1" applyBorder="1" applyAlignment="1">
      <alignment shrinkToFit="1"/>
    </xf>
    <xf numFmtId="0" fontId="55" fillId="3" borderId="69" xfId="0" applyFont="1" applyFill="1" applyBorder="1" applyAlignment="1">
      <alignment shrinkToFit="1"/>
    </xf>
    <xf numFmtId="0" fontId="55" fillId="3" borderId="47" xfId="0" applyFont="1" applyFill="1" applyBorder="1" applyAlignment="1">
      <alignment shrinkToFit="1"/>
    </xf>
    <xf numFmtId="0" fontId="55" fillId="3" borderId="71" xfId="0" applyFont="1" applyFill="1" applyBorder="1" applyAlignment="1">
      <alignment shrinkToFit="1"/>
    </xf>
    <xf numFmtId="0" fontId="55" fillId="3" borderId="46" xfId="0" applyFont="1" applyFill="1" applyBorder="1" applyAlignment="1">
      <alignment shrinkToFit="1"/>
    </xf>
    <xf numFmtId="0" fontId="55" fillId="3" borderId="45" xfId="0" applyFont="1" applyFill="1" applyBorder="1" applyAlignment="1">
      <alignment shrinkToFit="1"/>
    </xf>
    <xf numFmtId="0" fontId="55" fillId="0" borderId="47" xfId="0" applyFont="1" applyBorder="1" applyAlignment="1">
      <alignment horizontal="left" shrinkToFit="1"/>
    </xf>
    <xf numFmtId="0" fontId="55" fillId="0" borderId="72" xfId="0" applyFont="1" applyBorder="1" applyAlignment="1">
      <alignment horizontal="left" shrinkToFit="1"/>
    </xf>
    <xf numFmtId="0" fontId="59" fillId="4" borderId="36" xfId="0" applyFont="1" applyFill="1" applyBorder="1" applyAlignment="1">
      <alignment shrinkToFit="1"/>
    </xf>
    <xf numFmtId="0" fontId="55" fillId="3" borderId="46" xfId="0" applyFont="1" applyFill="1" applyBorder="1" applyAlignment="1">
      <alignment vertical="center" shrinkToFit="1"/>
    </xf>
    <xf numFmtId="0" fontId="61" fillId="0" borderId="46" xfId="0" applyFont="1" applyBorder="1" applyAlignment="1">
      <alignment horizontal="left" shrinkToFit="1"/>
    </xf>
    <xf numFmtId="0" fontId="61" fillId="0" borderId="70" xfId="0" applyFont="1" applyBorder="1" applyAlignment="1">
      <alignment horizontal="left" shrinkToFit="1"/>
    </xf>
    <xf numFmtId="0" fontId="55" fillId="3" borderId="70" xfId="0" applyFont="1" applyFill="1" applyBorder="1" applyAlignment="1">
      <alignment vertical="center" shrinkToFit="1"/>
    </xf>
    <xf numFmtId="0" fontId="55" fillId="3" borderId="69" xfId="0" applyFont="1" applyFill="1" applyBorder="1" applyAlignment="1">
      <alignment vertical="center" shrinkToFit="1"/>
    </xf>
    <xf numFmtId="0" fontId="55" fillId="3" borderId="45" xfId="0" applyFont="1" applyFill="1" applyBorder="1" applyAlignment="1">
      <alignment vertical="center" shrinkToFit="1"/>
    </xf>
    <xf numFmtId="0" fontId="112" fillId="0" borderId="47" xfId="0" applyFont="1" applyBorder="1" applyAlignment="1">
      <alignment shrinkToFit="1"/>
    </xf>
    <xf numFmtId="0" fontId="112" fillId="0" borderId="46" xfId="0" applyFont="1" applyBorder="1" applyAlignment="1">
      <alignment shrinkToFit="1"/>
    </xf>
    <xf numFmtId="0" fontId="55" fillId="0" borderId="70" xfId="0" applyFont="1" applyBorder="1" applyAlignment="1">
      <alignment shrinkToFit="1"/>
    </xf>
    <xf numFmtId="0" fontId="56" fillId="2" borderId="64" xfId="0" applyFont="1" applyFill="1" applyBorder="1" applyAlignment="1">
      <alignment shrinkToFit="1"/>
    </xf>
    <xf numFmtId="170" fontId="112" fillId="0" borderId="22" xfId="0" applyNumberFormat="1" applyFont="1" applyBorder="1" applyAlignment="1">
      <alignment horizontal="right" shrinkToFit="1"/>
    </xf>
    <xf numFmtId="0" fontId="64" fillId="0" borderId="0" xfId="0" applyFont="1" applyBorder="1"/>
    <xf numFmtId="0" fontId="55" fillId="0" borderId="26" xfId="0" applyFont="1" applyBorder="1"/>
    <xf numFmtId="0" fontId="94" fillId="0" borderId="35" xfId="0" applyFont="1" applyBorder="1" applyAlignment="1">
      <alignment horizontal="center" vertical="center" wrapText="1"/>
    </xf>
    <xf numFmtId="0" fontId="105" fillId="0" borderId="35" xfId="0" applyFont="1" applyBorder="1" applyAlignment="1">
      <alignment horizontal="center" vertical="center" wrapText="1"/>
    </xf>
    <xf numFmtId="0" fontId="105" fillId="0" borderId="15" xfId="0" applyFont="1" applyBorder="1" applyAlignment="1">
      <alignment horizontal="center" vertical="center" wrapText="1"/>
    </xf>
    <xf numFmtId="0" fontId="94" fillId="0" borderId="67" xfId="0" applyFont="1" applyBorder="1" applyAlignment="1">
      <alignment horizontal="center" vertical="center" wrapText="1"/>
    </xf>
    <xf numFmtId="0" fontId="94" fillId="0" borderId="7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4" fillId="0" borderId="22" xfId="0" applyFont="1" applyBorder="1" applyAlignment="1">
      <alignment horizontal="center" vertical="center"/>
    </xf>
    <xf numFmtId="0" fontId="110" fillId="0" borderId="8" xfId="1" applyFont="1" applyBorder="1" applyAlignment="1">
      <alignment horizontal="center" vertical="center" wrapText="1"/>
    </xf>
    <xf numFmtId="3" fontId="94" fillId="0" borderId="42" xfId="0" applyNumberFormat="1" applyFont="1" applyBorder="1" applyAlignment="1">
      <alignment horizontal="center" vertical="center" wrapText="1"/>
    </xf>
    <xf numFmtId="0" fontId="105" fillId="0" borderId="21" xfId="0" applyFont="1" applyBorder="1" applyAlignment="1">
      <alignment horizontal="center" vertical="center"/>
    </xf>
    <xf numFmtId="0" fontId="105" fillId="21" borderId="35" xfId="0" applyFont="1" applyFill="1" applyBorder="1" applyAlignment="1">
      <alignment horizontal="center" vertical="center"/>
    </xf>
    <xf numFmtId="168" fontId="105" fillId="0" borderId="29" xfId="0" applyNumberFormat="1" applyFont="1" applyBorder="1" applyAlignment="1">
      <alignment horizontal="center" vertical="center" wrapText="1"/>
    </xf>
    <xf numFmtId="0" fontId="105" fillId="0" borderId="45" xfId="0" applyFont="1" applyBorder="1" applyAlignment="1">
      <alignment horizontal="center" vertical="center"/>
    </xf>
    <xf numFmtId="0" fontId="105" fillId="21" borderId="64" xfId="0" applyFont="1" applyFill="1" applyBorder="1" applyAlignment="1">
      <alignment horizontal="center" vertical="center"/>
    </xf>
    <xf numFmtId="0" fontId="105" fillId="0" borderId="39" xfId="0" applyFont="1" applyBorder="1" applyAlignment="1">
      <alignment horizontal="center" vertical="center" wrapText="1"/>
    </xf>
    <xf numFmtId="168" fontId="105" fillId="0" borderId="78" xfId="0" applyNumberFormat="1" applyFont="1" applyBorder="1" applyAlignment="1">
      <alignment horizontal="center" vertical="center" wrapText="1"/>
    </xf>
    <xf numFmtId="0" fontId="105" fillId="0" borderId="27" xfId="0" applyFont="1" applyBorder="1" applyAlignment="1">
      <alignment horizontal="center" vertical="center"/>
    </xf>
    <xf numFmtId="0" fontId="105" fillId="21" borderId="16" xfId="0" applyFont="1" applyFill="1" applyBorder="1" applyAlignment="1">
      <alignment horizontal="center" vertical="center"/>
    </xf>
    <xf numFmtId="0" fontId="105" fillId="0" borderId="27" xfId="0" applyFont="1" applyBorder="1" applyAlignment="1">
      <alignment horizontal="center" vertical="center" wrapText="1"/>
    </xf>
    <xf numFmtId="168" fontId="105" fillId="0" borderId="22" xfId="0" applyNumberFormat="1" applyFont="1" applyBorder="1" applyAlignment="1">
      <alignment horizontal="center" vertical="center" wrapText="1"/>
    </xf>
    <xf numFmtId="0" fontId="105" fillId="0" borderId="16" xfId="0" applyFont="1" applyBorder="1" applyAlignment="1">
      <alignment horizontal="center" vertical="center"/>
    </xf>
    <xf numFmtId="168" fontId="105" fillId="0" borderId="17" xfId="0" applyNumberFormat="1" applyFont="1" applyBorder="1" applyAlignment="1">
      <alignment horizontal="center" vertical="center" wrapText="1"/>
    </xf>
    <xf numFmtId="0" fontId="1" fillId="12" borderId="38" xfId="0" applyFont="1" applyFill="1" applyBorder="1"/>
    <xf numFmtId="167" fontId="1" fillId="12" borderId="2" xfId="0" applyNumberFormat="1" applyFont="1" applyFill="1" applyBorder="1" applyAlignment="1">
      <alignment horizontal="right"/>
    </xf>
    <xf numFmtId="0" fontId="0" fillId="3" borderId="20" xfId="0" applyFill="1" applyBorder="1"/>
    <xf numFmtId="0" fontId="124" fillId="0" borderId="4" xfId="0" applyFont="1" applyBorder="1" applyAlignment="1">
      <alignment vertical="center" wrapText="1"/>
    </xf>
    <xf numFmtId="0" fontId="124" fillId="0" borderId="5" xfId="0" applyFont="1" applyBorder="1" applyAlignment="1">
      <alignment vertical="center" wrapText="1"/>
    </xf>
    <xf numFmtId="0" fontId="124" fillId="0" borderId="2" xfId="0" applyFont="1" applyBorder="1" applyAlignment="1">
      <alignment horizontal="center" vertical="center" wrapText="1"/>
    </xf>
    <xf numFmtId="0" fontId="75" fillId="0" borderId="13" xfId="1" applyFont="1" applyBorder="1" applyAlignment="1">
      <alignment horizontal="left" vertical="center"/>
    </xf>
    <xf numFmtId="0" fontId="24" fillId="0" borderId="11" xfId="0" applyFont="1" applyBorder="1" applyAlignment="1">
      <alignment horizontal="right"/>
    </xf>
    <xf numFmtId="0" fontId="19" fillId="21" borderId="11" xfId="0" applyFont="1" applyFill="1" applyBorder="1" applyAlignment="1">
      <alignment horizontal="right"/>
    </xf>
    <xf numFmtId="0" fontId="19" fillId="0" borderId="11" xfId="0" applyFont="1" applyBorder="1" applyAlignment="1">
      <alignment horizontal="right" wrapText="1"/>
    </xf>
    <xf numFmtId="0" fontId="24" fillId="0" borderId="12" xfId="0" applyFont="1" applyBorder="1" applyAlignment="1">
      <alignment horizontal="center"/>
    </xf>
    <xf numFmtId="0" fontId="19" fillId="21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left" wrapText="1"/>
    </xf>
    <xf numFmtId="0" fontId="19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right" wrapText="1"/>
    </xf>
    <xf numFmtId="0" fontId="19" fillId="0" borderId="17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center" vertical="center" wrapText="1"/>
    </xf>
    <xf numFmtId="168" fontId="20" fillId="0" borderId="49" xfId="0" applyNumberFormat="1" applyFont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center" vertical="center" wrapText="1"/>
    </xf>
    <xf numFmtId="0" fontId="125" fillId="0" borderId="13" xfId="1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2" xfId="0" applyBorder="1" applyAlignment="1">
      <alignment horizontal="left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7" fillId="0" borderId="13" xfId="0" applyFont="1" applyBorder="1" applyAlignment="1">
      <alignment vertical="center"/>
    </xf>
    <xf numFmtId="0" fontId="27" fillId="0" borderId="11" xfId="0" applyFont="1" applyBorder="1"/>
    <xf numFmtId="0" fontId="27" fillId="0" borderId="11" xfId="0" applyFont="1" applyBorder="1" applyAlignment="1"/>
    <xf numFmtId="0" fontId="27" fillId="0" borderId="11" xfId="0" applyFont="1" applyBorder="1" applyAlignment="1">
      <alignment horizontal="left"/>
    </xf>
    <xf numFmtId="168" fontId="0" fillId="0" borderId="11" xfId="0" applyNumberFormat="1" applyBorder="1" applyAlignment="1">
      <alignment horizontal="center"/>
    </xf>
    <xf numFmtId="168" fontId="0" fillId="21" borderId="11" xfId="0" applyNumberFormat="1" applyFill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0" fontId="0" fillId="0" borderId="0" xfId="0"/>
    <xf numFmtId="0" fontId="20" fillId="0" borderId="23" xfId="0" applyFont="1" applyBorder="1" applyAlignment="1">
      <alignment horizontal="center" vertical="center" wrapText="1"/>
    </xf>
    <xf numFmtId="0" fontId="20" fillId="18" borderId="28" xfId="0" applyFont="1" applyFill="1" applyBorder="1" applyAlignment="1">
      <alignment vertical="center" wrapText="1"/>
    </xf>
    <xf numFmtId="0" fontId="3" fillId="0" borderId="38" xfId="0" applyFont="1" applyBorder="1"/>
    <xf numFmtId="0" fontId="0" fillId="11" borderId="40" xfId="0" applyFill="1" applyBorder="1"/>
    <xf numFmtId="0" fontId="0" fillId="11" borderId="35" xfId="0" applyFill="1" applyBorder="1"/>
    <xf numFmtId="0" fontId="0" fillId="0" borderId="20" xfId="0" applyBorder="1"/>
    <xf numFmtId="0" fontId="0" fillId="0" borderId="21" xfId="0" applyBorder="1"/>
    <xf numFmtId="0" fontId="0" fillId="0" borderId="13" xfId="0" applyBorder="1"/>
    <xf numFmtId="0" fontId="0" fillId="0" borderId="11" xfId="0" applyBorder="1"/>
    <xf numFmtId="0" fontId="0" fillId="0" borderId="27" xfId="0" applyBorder="1"/>
    <xf numFmtId="0" fontId="20" fillId="18" borderId="80" xfId="0" applyFont="1" applyFill="1" applyBorder="1" applyAlignment="1">
      <alignment vertical="center" wrapText="1"/>
    </xf>
    <xf numFmtId="0" fontId="20" fillId="18" borderId="80" xfId="0" applyFont="1" applyFill="1" applyBorder="1" applyAlignment="1">
      <alignment horizontal="center" vertical="center" wrapText="1"/>
    </xf>
    <xf numFmtId="0" fontId="20" fillId="18" borderId="43" xfId="0" applyFont="1" applyFill="1" applyBorder="1" applyAlignment="1">
      <alignment horizontal="center" vertical="center" wrapText="1"/>
    </xf>
    <xf numFmtId="0" fontId="20" fillId="18" borderId="9" xfId="0" applyFont="1" applyFill="1" applyBorder="1" applyAlignment="1">
      <alignment vertical="center" wrapText="1"/>
    </xf>
    <xf numFmtId="0" fontId="20" fillId="18" borderId="51" xfId="0" applyFont="1" applyFill="1" applyBorder="1" applyAlignment="1">
      <alignment vertical="center" wrapText="1"/>
    </xf>
    <xf numFmtId="0" fontId="20" fillId="18" borderId="44" xfId="0" applyFont="1" applyFill="1" applyBorder="1" applyAlignment="1">
      <alignment horizontal="center" vertical="center" wrapText="1"/>
    </xf>
    <xf numFmtId="168" fontId="20" fillId="0" borderId="6" xfId="0" applyNumberFormat="1" applyFont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8" fontId="20" fillId="0" borderId="10" xfId="0" applyNumberFormat="1" applyFont="1" applyBorder="1" applyAlignment="1">
      <alignment horizontal="center" vertical="center" wrapText="1"/>
    </xf>
    <xf numFmtId="0" fontId="20" fillId="18" borderId="49" xfId="0" applyFont="1" applyFill="1" applyBorder="1" applyAlignment="1">
      <alignment horizontal="center" vertical="center" wrapText="1"/>
    </xf>
    <xf numFmtId="0" fontId="1" fillId="12" borderId="38" xfId="0" applyFont="1" applyFill="1" applyBorder="1" applyAlignment="1">
      <alignment horizontal="left"/>
    </xf>
    <xf numFmtId="0" fontId="30" fillId="19" borderId="1" xfId="0" applyFont="1" applyFill="1" applyBorder="1" applyAlignment="1">
      <alignment horizontal="left"/>
    </xf>
    <xf numFmtId="0" fontId="30" fillId="19" borderId="38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10" xfId="0" applyFont="1" applyFill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172" fontId="0" fillId="0" borderId="29" xfId="0" applyNumberFormat="1" applyBorder="1" applyAlignment="1">
      <alignment horizontal="center" vertical="center"/>
    </xf>
    <xf numFmtId="172" fontId="0" fillId="0" borderId="32" xfId="0" applyNumberFormat="1" applyBorder="1" applyAlignment="1">
      <alignment horizontal="center" vertical="center"/>
    </xf>
    <xf numFmtId="172" fontId="0" fillId="0" borderId="34" xfId="0" applyNumberFormat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textRotation="90"/>
    </xf>
    <xf numFmtId="0" fontId="32" fillId="3" borderId="6" xfId="0" applyFont="1" applyFill="1" applyBorder="1" applyAlignment="1">
      <alignment horizontal="center" vertical="center" textRotation="90"/>
    </xf>
    <xf numFmtId="0" fontId="32" fillId="3" borderId="10" xfId="0" applyFont="1" applyFill="1" applyBorder="1" applyAlignment="1">
      <alignment horizontal="center" vertical="center" textRotation="90"/>
    </xf>
    <xf numFmtId="167" fontId="0" fillId="0" borderId="29" xfId="0" applyNumberFormat="1" applyBorder="1" applyAlignment="1">
      <alignment horizontal="right" vertical="center"/>
    </xf>
    <xf numFmtId="167" fontId="0" fillId="0" borderId="32" xfId="0" applyNumberFormat="1" applyBorder="1" applyAlignment="1">
      <alignment horizontal="right" vertical="center"/>
    </xf>
    <xf numFmtId="167" fontId="0" fillId="0" borderId="34" xfId="0" applyNumberFormat="1" applyBorder="1" applyAlignment="1">
      <alignment horizontal="right" vertical="center"/>
    </xf>
    <xf numFmtId="0" fontId="0" fillId="0" borderId="41" xfId="0" applyBorder="1" applyAlignment="1">
      <alignment horizontal="left"/>
    </xf>
    <xf numFmtId="0" fontId="129" fillId="2" borderId="36" xfId="0" applyFont="1" applyFill="1" applyBorder="1" applyAlignment="1">
      <alignment horizontal="right" vertical="center"/>
    </xf>
    <xf numFmtId="0" fontId="127" fillId="38" borderId="48" xfId="0" applyFont="1" applyFill="1" applyBorder="1" applyAlignment="1">
      <alignment vertical="center"/>
    </xf>
    <xf numFmtId="0" fontId="127" fillId="0" borderId="48" xfId="0" applyFont="1" applyBorder="1" applyAlignment="1">
      <alignment vertical="center"/>
    </xf>
    <xf numFmtId="175" fontId="127" fillId="0" borderId="48" xfId="0" applyNumberFormat="1" applyFont="1" applyBorder="1" applyAlignment="1">
      <alignment horizontal="right" vertical="center"/>
    </xf>
    <xf numFmtId="0" fontId="126" fillId="0" borderId="0" xfId="0" applyFont="1"/>
    <xf numFmtId="0" fontId="127" fillId="0" borderId="36" xfId="0" applyFont="1" applyBorder="1" applyAlignment="1">
      <alignment vertical="center"/>
    </xf>
    <xf numFmtId="175" fontId="127" fillId="0" borderId="36" xfId="0" applyNumberFormat="1" applyFont="1" applyBorder="1" applyAlignment="1">
      <alignment horizontal="right" vertical="center"/>
    </xf>
    <xf numFmtId="0" fontId="128" fillId="2" borderId="36" xfId="0" applyFont="1" applyFill="1" applyBorder="1" applyAlignment="1">
      <alignment vertical="center"/>
    </xf>
    <xf numFmtId="0" fontId="0" fillId="0" borderId="23" xfId="0" applyBorder="1"/>
    <xf numFmtId="0" fontId="0" fillId="0" borderId="0" xfId="0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left"/>
    </xf>
    <xf numFmtId="0" fontId="0" fillId="0" borderId="44" xfId="0" applyBorder="1" applyAlignment="1">
      <alignment horizontal="left"/>
    </xf>
    <xf numFmtId="0" fontId="113" fillId="0" borderId="44" xfId="0" applyFont="1" applyBorder="1" applyAlignment="1">
      <alignment horizontal="left"/>
    </xf>
    <xf numFmtId="167" fontId="113" fillId="0" borderId="12" xfId="0" applyNumberFormat="1" applyFont="1" applyBorder="1"/>
    <xf numFmtId="0" fontId="62" fillId="12" borderId="0" xfId="0" applyFont="1" applyFill="1" applyBorder="1" applyAlignment="1">
      <alignment horizontal="right" shrinkToFit="1"/>
    </xf>
    <xf numFmtId="0" fontId="0" fillId="0" borderId="8" xfId="0" applyFont="1" applyBorder="1"/>
    <xf numFmtId="0" fontId="130" fillId="0" borderId="8" xfId="0" applyFont="1" applyBorder="1"/>
    <xf numFmtId="167" fontId="0" fillId="0" borderId="9" xfId="0" applyNumberFormat="1" applyFont="1" applyBorder="1"/>
    <xf numFmtId="0" fontId="0" fillId="0" borderId="41" xfId="0" applyFont="1" applyBorder="1"/>
    <xf numFmtId="0" fontId="0" fillId="0" borderId="11" xfId="0" applyFont="1" applyBorder="1"/>
    <xf numFmtId="0" fontId="128" fillId="2" borderId="38" xfId="0" applyFont="1" applyFill="1" applyBorder="1" applyAlignment="1">
      <alignment vertical="center"/>
    </xf>
    <xf numFmtId="0" fontId="128" fillId="2" borderId="56" xfId="0" applyFont="1" applyFill="1" applyBorder="1" applyAlignment="1">
      <alignment vertical="center"/>
    </xf>
    <xf numFmtId="0" fontId="127" fillId="38" borderId="58" xfId="0" applyFont="1" applyFill="1" applyBorder="1" applyAlignment="1">
      <alignment vertical="center"/>
    </xf>
    <xf numFmtId="0" fontId="127" fillId="0" borderId="56" xfId="0" applyFont="1" applyBorder="1" applyAlignment="1">
      <alignment vertical="center"/>
    </xf>
    <xf numFmtId="0" fontId="127" fillId="0" borderId="58" xfId="0" applyFont="1" applyBorder="1" applyAlignment="1">
      <alignment vertical="center"/>
    </xf>
    <xf numFmtId="0" fontId="126" fillId="0" borderId="59" xfId="0" applyFont="1" applyBorder="1"/>
    <xf numFmtId="169" fontId="0" fillId="0" borderId="11" xfId="0" applyNumberFormat="1" applyBorder="1" applyAlignment="1">
      <alignment horizontal="left"/>
    </xf>
    <xf numFmtId="0" fontId="113" fillId="0" borderId="44" xfId="0" applyFont="1" applyBorder="1"/>
    <xf numFmtId="0" fontId="3" fillId="3" borderId="38" xfId="0" applyFont="1" applyFill="1" applyBorder="1"/>
    <xf numFmtId="0" fontId="3" fillId="3" borderId="56" xfId="0" applyFont="1" applyFill="1" applyBorder="1"/>
    <xf numFmtId="167" fontId="3" fillId="3" borderId="36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131" fillId="0" borderId="38" xfId="0" applyFont="1" applyFill="1" applyBorder="1"/>
    <xf numFmtId="167" fontId="131" fillId="0" borderId="2" xfId="0" applyNumberFormat="1" applyFont="1" applyFill="1" applyBorder="1" applyAlignment="1">
      <alignment horizontal="right"/>
    </xf>
    <xf numFmtId="0" fontId="127" fillId="38" borderId="56" xfId="0" applyFont="1" applyFill="1" applyBorder="1" applyAlignment="1">
      <alignment vertical="center"/>
    </xf>
    <xf numFmtId="167" fontId="0" fillId="11" borderId="35" xfId="0" applyNumberFormat="1" applyFill="1" applyBorder="1"/>
    <xf numFmtId="167" fontId="0" fillId="11" borderId="18" xfId="0" applyNumberFormat="1" applyFill="1" applyBorder="1"/>
    <xf numFmtId="0" fontId="127" fillId="0" borderId="11" xfId="0" applyFont="1" applyBorder="1" applyAlignment="1">
      <alignment vertical="center"/>
    </xf>
    <xf numFmtId="167" fontId="0" fillId="0" borderId="11" xfId="0" applyNumberFormat="1" applyBorder="1" applyAlignment="1">
      <alignment horizontal="right"/>
    </xf>
    <xf numFmtId="0" fontId="127" fillId="0" borderId="16" xfId="0" applyFont="1" applyBorder="1" applyAlignment="1">
      <alignment vertical="center"/>
    </xf>
    <xf numFmtId="0" fontId="0" fillId="0" borderId="31" xfId="0" applyBorder="1"/>
    <xf numFmtId="0" fontId="0" fillId="0" borderId="48" xfId="0" applyBorder="1"/>
    <xf numFmtId="167" fontId="0" fillId="0" borderId="11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170" fontId="113" fillId="0" borderId="12" xfId="0" applyNumberFormat="1" applyFont="1" applyBorder="1"/>
    <xf numFmtId="0" fontId="130" fillId="0" borderId="11" xfId="0" applyFont="1" applyBorder="1"/>
    <xf numFmtId="0" fontId="45" fillId="0" borderId="76" xfId="0" applyFont="1" applyBorder="1" applyAlignment="1">
      <alignment horizontal="center"/>
    </xf>
    <xf numFmtId="0" fontId="45" fillId="0" borderId="74" xfId="0" applyFont="1" applyBorder="1" applyAlignment="1">
      <alignment horizontal="center"/>
    </xf>
    <xf numFmtId="0" fontId="45" fillId="0" borderId="54" xfId="0" applyFont="1" applyBorder="1" applyAlignment="1">
      <alignment horizontal="center"/>
    </xf>
    <xf numFmtId="0" fontId="2" fillId="0" borderId="13" xfId="0" applyFont="1" applyBorder="1"/>
    <xf numFmtId="0" fontId="2" fillId="0" borderId="23" xfId="0" applyFont="1" applyBorder="1"/>
    <xf numFmtId="0" fontId="27" fillId="0" borderId="62" xfId="0" applyFont="1" applyBorder="1"/>
    <xf numFmtId="0" fontId="0" fillId="0" borderId="73" xfId="0" applyBorder="1"/>
    <xf numFmtId="0" fontId="0" fillId="0" borderId="51" xfId="0" applyBorder="1"/>
    <xf numFmtId="0" fontId="2" fillId="0" borderId="63" xfId="0" applyFont="1" applyBorder="1"/>
    <xf numFmtId="0" fontId="0" fillId="0" borderId="79" xfId="0" applyBorder="1"/>
    <xf numFmtId="0" fontId="0" fillId="0" borderId="80" xfId="0" applyBorder="1"/>
    <xf numFmtId="0" fontId="0" fillId="0" borderId="24" xfId="0" applyBorder="1"/>
    <xf numFmtId="0" fontId="1" fillId="12" borderId="36" xfId="0" applyFont="1" applyFill="1" applyBorder="1" applyAlignment="1"/>
    <xf numFmtId="0" fontId="19" fillId="21" borderId="0" xfId="0" applyFont="1" applyFill="1"/>
    <xf numFmtId="167" fontId="0" fillId="3" borderId="36" xfId="0" applyNumberFormat="1" applyFill="1" applyBorder="1" applyAlignment="1">
      <alignment horizontal="right"/>
    </xf>
    <xf numFmtId="0" fontId="20" fillId="0" borderId="10" xfId="0" applyNumberFormat="1" applyFont="1" applyBorder="1" applyAlignment="1">
      <alignment horizontal="center" vertical="center" wrapText="1"/>
    </xf>
    <xf numFmtId="0" fontId="100" fillId="0" borderId="0" xfId="0" applyFont="1"/>
    <xf numFmtId="0" fontId="45" fillId="0" borderId="11" xfId="16" quotePrefix="1" applyNumberFormat="1" applyFont="1" applyBorder="1"/>
    <xf numFmtId="0" fontId="45" fillId="0" borderId="13" xfId="16" quotePrefix="1" applyNumberFormat="1" applyFont="1" applyBorder="1"/>
    <xf numFmtId="0" fontId="45" fillId="0" borderId="12" xfId="16" quotePrefix="1" applyNumberFormat="1" applyFont="1" applyBorder="1"/>
    <xf numFmtId="0" fontId="45" fillId="0" borderId="14" xfId="16" quotePrefix="1" applyNumberFormat="1" applyFont="1" applyBorder="1"/>
    <xf numFmtId="0" fontId="45" fillId="0" borderId="16" xfId="16" quotePrefix="1" applyNumberFormat="1" applyFont="1" applyBorder="1"/>
    <xf numFmtId="0" fontId="45" fillId="0" borderId="17" xfId="16" quotePrefix="1" applyNumberFormat="1" applyFont="1" applyBorder="1"/>
    <xf numFmtId="0" fontId="134" fillId="0" borderId="10" xfId="0" applyFont="1" applyBorder="1" applyAlignment="1">
      <alignment vertical="center" wrapText="1"/>
    </xf>
    <xf numFmtId="0" fontId="134" fillId="0" borderId="48" xfId="0" applyFont="1" applyBorder="1" applyAlignment="1">
      <alignment vertical="center" wrapText="1"/>
    </xf>
    <xf numFmtId="0" fontId="0" fillId="21" borderId="13" xfId="0" applyFill="1" applyBorder="1"/>
    <xf numFmtId="0" fontId="0" fillId="21" borderId="7" xfId="0" applyFill="1" applyBorder="1"/>
    <xf numFmtId="0" fontId="0" fillId="21" borderId="8" xfId="0" applyFill="1" applyBorder="1"/>
    <xf numFmtId="0" fontId="0" fillId="21" borderId="9" xfId="0" applyFill="1" applyBorder="1"/>
    <xf numFmtId="0" fontId="1" fillId="39" borderId="11" xfId="0" applyFont="1" applyFill="1" applyBorder="1" applyAlignment="1">
      <alignment horizontal="left"/>
    </xf>
    <xf numFmtId="0" fontId="135" fillId="0" borderId="11" xfId="0" applyFont="1" applyBorder="1"/>
    <xf numFmtId="0" fontId="4" fillId="0" borderId="11" xfId="1" applyBorder="1"/>
    <xf numFmtId="0" fontId="0" fillId="0" borderId="46" xfId="0" applyBorder="1" applyAlignment="1">
      <alignment vertical="center"/>
    </xf>
    <xf numFmtId="0" fontId="0" fillId="21" borderId="46" xfId="0" applyFill="1" applyBorder="1" applyAlignment="1">
      <alignment vertical="center"/>
    </xf>
    <xf numFmtId="0" fontId="0" fillId="21" borderId="12" xfId="0" applyFill="1" applyBorder="1" applyAlignment="1"/>
    <xf numFmtId="0" fontId="1" fillId="39" borderId="11" xfId="0" applyFont="1" applyFill="1" applyBorder="1" applyAlignment="1"/>
    <xf numFmtId="0" fontId="1" fillId="39" borderId="11" xfId="0" applyFont="1" applyFill="1" applyBorder="1"/>
    <xf numFmtId="0" fontId="2" fillId="0" borderId="11" xfId="0" applyFont="1" applyBorder="1"/>
    <xf numFmtId="0" fontId="136" fillId="0" borderId="11" xfId="0" applyFont="1" applyBorder="1" applyAlignment="1">
      <alignment vertical="center"/>
    </xf>
    <xf numFmtId="0" fontId="137" fillId="0" borderId="13" xfId="0" applyFont="1" applyBorder="1" applyAlignment="1">
      <alignment vertical="center"/>
    </xf>
    <xf numFmtId="0" fontId="136" fillId="0" borderId="12" xfId="0" applyFont="1" applyBorder="1" applyAlignment="1">
      <alignment horizontal="center" vertical="center"/>
    </xf>
    <xf numFmtId="0" fontId="137" fillId="0" borderId="14" xfId="0" applyFont="1" applyBorder="1" applyAlignment="1">
      <alignment vertical="center"/>
    </xf>
    <xf numFmtId="0" fontId="136" fillId="0" borderId="16" xfId="0" applyFont="1" applyBorder="1" applyAlignment="1">
      <alignment vertical="center"/>
    </xf>
    <xf numFmtId="0" fontId="0" fillId="41" borderId="11" xfId="0" applyFill="1" applyBorder="1"/>
    <xf numFmtId="0" fontId="139" fillId="41" borderId="11" xfId="0" applyFont="1" applyFill="1" applyBorder="1" applyAlignment="1">
      <alignment horizontal="center" vertical="center"/>
    </xf>
    <xf numFmtId="0" fontId="139" fillId="41" borderId="46" xfId="0" applyFont="1" applyFill="1" applyBorder="1" applyAlignment="1">
      <alignment horizontal="center" vertical="center"/>
    </xf>
    <xf numFmtId="0" fontId="139" fillId="41" borderId="11" xfId="0" applyFont="1" applyFill="1" applyBorder="1" applyAlignment="1">
      <alignment horizontal="center"/>
    </xf>
    <xf numFmtId="0" fontId="139" fillId="0" borderId="0" xfId="0" applyFont="1" applyAlignment="1">
      <alignment horizontal="center"/>
    </xf>
    <xf numFmtId="0" fontId="0" fillId="12" borderId="11" xfId="0" applyFill="1" applyBorder="1" applyAlignment="1">
      <alignment horizontal="center" vertical="center"/>
    </xf>
    <xf numFmtId="165" fontId="0" fillId="12" borderId="11" xfId="7" applyFont="1" applyFill="1" applyBorder="1" applyAlignment="1">
      <alignment horizontal="center" vertical="center"/>
    </xf>
    <xf numFmtId="0" fontId="0" fillId="12" borderId="46" xfId="0" applyFill="1" applyBorder="1" applyAlignment="1">
      <alignment horizontal="center" vertical="center"/>
    </xf>
    <xf numFmtId="0" fontId="0" fillId="12" borderId="11" xfId="0" applyFill="1" applyBorder="1"/>
    <xf numFmtId="0" fontId="0" fillId="12" borderId="0" xfId="0" applyFill="1"/>
    <xf numFmtId="0" fontId="140" fillId="41" borderId="11" xfId="0" applyFont="1" applyFill="1" applyBorder="1" applyAlignment="1">
      <alignment horizontal="center" vertical="center"/>
    </xf>
    <xf numFmtId="165" fontId="140" fillId="41" borderId="11" xfId="7" applyFont="1" applyFill="1" applyBorder="1" applyAlignment="1">
      <alignment horizontal="center" vertical="center"/>
    </xf>
    <xf numFmtId="0" fontId="140" fillId="41" borderId="46" xfId="0" applyFont="1" applyFill="1" applyBorder="1" applyAlignment="1">
      <alignment horizontal="center" vertical="center"/>
    </xf>
    <xf numFmtId="0" fontId="4" fillId="41" borderId="11" xfId="1" applyFill="1" applyBorder="1"/>
    <xf numFmtId="0" fontId="140" fillId="12" borderId="11" xfId="0" applyFont="1" applyFill="1" applyBorder="1" applyAlignment="1">
      <alignment horizontal="center" vertical="center"/>
    </xf>
    <xf numFmtId="0" fontId="140" fillId="12" borderId="46" xfId="0" applyFont="1" applyFill="1" applyBorder="1" applyAlignment="1">
      <alignment horizontal="center" vertical="center"/>
    </xf>
    <xf numFmtId="49" fontId="142" fillId="41" borderId="11" xfId="17" applyNumberFormat="1" applyFont="1" applyFill="1" applyBorder="1" applyAlignment="1">
      <alignment horizontal="center" vertical="center" wrapText="1"/>
    </xf>
    <xf numFmtId="49" fontId="143" fillId="41" borderId="11" xfId="17" applyNumberFormat="1" applyFont="1" applyFill="1" applyBorder="1" applyAlignment="1">
      <alignment vertical="center" wrapText="1"/>
    </xf>
    <xf numFmtId="49" fontId="143" fillId="41" borderId="11" xfId="17" applyNumberFormat="1" applyFont="1" applyFill="1" applyBorder="1" applyAlignment="1">
      <alignment horizontal="center" vertical="center" wrapText="1"/>
    </xf>
    <xf numFmtId="49" fontId="143" fillId="12" borderId="11" xfId="17" applyNumberFormat="1" applyFont="1" applyFill="1" applyBorder="1" applyAlignment="1">
      <alignment horizontal="center" vertical="center" wrapText="1"/>
    </xf>
    <xf numFmtId="49" fontId="142" fillId="12" borderId="11" xfId="17" applyNumberFormat="1" applyFont="1" applyFill="1" applyBorder="1" applyAlignment="1">
      <alignment horizontal="center" vertical="center" wrapText="1"/>
    </xf>
    <xf numFmtId="49" fontId="143" fillId="12" borderId="11" xfId="17" applyNumberFormat="1" applyFont="1" applyFill="1" applyBorder="1" applyAlignment="1">
      <alignment vertical="center" wrapText="1"/>
    </xf>
    <xf numFmtId="165" fontId="140" fillId="12" borderId="11" xfId="7" applyFont="1" applyFill="1" applyBorder="1" applyAlignment="1">
      <alignment horizontal="center" vertical="center"/>
    </xf>
    <xf numFmtId="0" fontId="4" fillId="12" borderId="11" xfId="1" applyFill="1" applyBorder="1"/>
    <xf numFmtId="0" fontId="144" fillId="42" borderId="82" xfId="18" applyFont="1" applyFill="1" applyBorder="1" applyAlignment="1">
      <alignment horizontal="center" vertical="center"/>
    </xf>
    <xf numFmtId="49" fontId="127" fillId="42" borderId="82" xfId="18" applyNumberFormat="1" applyFont="1" applyFill="1" applyBorder="1"/>
    <xf numFmtId="49" fontId="145" fillId="42" borderId="82" xfId="18" applyNumberFormat="1" applyFont="1" applyFill="1" applyBorder="1" applyAlignment="1">
      <alignment horizontal="center"/>
    </xf>
    <xf numFmtId="0" fontId="144" fillId="42" borderId="82" xfId="18" applyFont="1" applyFill="1" applyBorder="1"/>
    <xf numFmtId="49" fontId="127" fillId="42" borderId="82" xfId="18" applyNumberFormat="1" applyFont="1" applyFill="1" applyBorder="1" applyAlignment="1">
      <alignment vertical="center" wrapText="1"/>
    </xf>
    <xf numFmtId="165" fontId="144" fillId="42" borderId="82" xfId="18" applyNumberFormat="1" applyFont="1" applyFill="1" applyBorder="1" applyAlignment="1">
      <alignment horizontal="center" vertical="center"/>
    </xf>
    <xf numFmtId="49" fontId="145" fillId="42" borderId="82" xfId="18" applyNumberFormat="1" applyFont="1" applyFill="1" applyBorder="1" applyAlignment="1">
      <alignment horizontal="center" vertical="center" wrapText="1"/>
    </xf>
    <xf numFmtId="0" fontId="146" fillId="42" borderId="82" xfId="1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68" xfId="0" applyFont="1" applyBorder="1" applyAlignment="1">
      <alignment vertical="center"/>
    </xf>
    <xf numFmtId="0" fontId="55" fillId="0" borderId="21" xfId="0" applyFont="1" applyBorder="1" applyAlignment="1">
      <alignment vertical="center"/>
    </xf>
    <xf numFmtId="0" fontId="55" fillId="0" borderId="69" xfId="0" applyFont="1" applyBorder="1" applyAlignment="1">
      <alignment vertical="center" wrapText="1"/>
    </xf>
    <xf numFmtId="0" fontId="55" fillId="0" borderId="8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6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2" fillId="0" borderId="12" xfId="0" applyFont="1" applyBorder="1"/>
    <xf numFmtId="0" fontId="34" fillId="0" borderId="13" xfId="16" quotePrefix="1" applyNumberFormat="1" applyFont="1" applyBorder="1"/>
    <xf numFmtId="0" fontId="34" fillId="0" borderId="12" xfId="16" quotePrefix="1" applyNumberFormat="1" applyFont="1" applyBorder="1"/>
    <xf numFmtId="0" fontId="45" fillId="0" borderId="0" xfId="16" applyNumberFormat="1" applyFont="1" applyFill="1" applyBorder="1"/>
    <xf numFmtId="0" fontId="137" fillId="0" borderId="0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/>
    </xf>
    <xf numFmtId="0" fontId="1" fillId="16" borderId="38" xfId="0" applyFont="1" applyFill="1" applyBorder="1" applyAlignment="1">
      <alignment horizontal="center"/>
    </xf>
    <xf numFmtId="0" fontId="1" fillId="16" borderId="36" xfId="0" applyFont="1" applyFill="1" applyBorder="1" applyAlignment="1">
      <alignment horizontal="center"/>
    </xf>
    <xf numFmtId="168" fontId="134" fillId="0" borderId="48" xfId="0" applyNumberFormat="1" applyFont="1" applyBorder="1" applyAlignment="1">
      <alignment horizontal="right" vertical="center" wrapText="1"/>
    </xf>
    <xf numFmtId="177" fontId="0" fillId="0" borderId="12" xfId="0" applyNumberFormat="1" applyBorder="1" applyAlignment="1">
      <alignment horizontal="right"/>
    </xf>
    <xf numFmtId="177" fontId="0" fillId="0" borderId="34" xfId="0" applyNumberFormat="1" applyBorder="1" applyAlignment="1">
      <alignment horizontal="right"/>
    </xf>
    <xf numFmtId="177" fontId="0" fillId="0" borderId="17" xfId="0" applyNumberFormat="1" applyBorder="1"/>
    <xf numFmtId="0" fontId="1" fillId="16" borderId="11" xfId="0" applyFont="1" applyFill="1" applyBorder="1" applyAlignment="1">
      <alignment horizontal="left"/>
    </xf>
    <xf numFmtId="0" fontId="1" fillId="16" borderId="13" xfId="0" applyFont="1" applyFill="1" applyBorder="1" applyAlignment="1">
      <alignment horizontal="left"/>
    </xf>
    <xf numFmtId="0" fontId="1" fillId="16" borderId="12" xfId="0" applyFont="1" applyFill="1" applyBorder="1" applyAlignment="1">
      <alignment horizontal="left"/>
    </xf>
    <xf numFmtId="0" fontId="147" fillId="38" borderId="83" xfId="0" applyFont="1" applyFill="1" applyBorder="1" applyAlignment="1">
      <alignment horizontal="center" vertical="center"/>
    </xf>
    <xf numFmtId="0" fontId="147" fillId="38" borderId="83" xfId="0" applyFont="1" applyFill="1" applyBorder="1" applyAlignment="1">
      <alignment vertical="center"/>
    </xf>
    <xf numFmtId="0" fontId="137" fillId="0" borderId="84" xfId="0" applyFont="1" applyBorder="1" applyAlignment="1">
      <alignment horizontal="center" vertical="center"/>
    </xf>
    <xf numFmtId="0" fontId="137" fillId="0" borderId="84" xfId="0" applyFont="1" applyBorder="1" applyAlignment="1">
      <alignment vertical="center"/>
    </xf>
    <xf numFmtId="0" fontId="137" fillId="0" borderId="23" xfId="0" applyFont="1" applyFill="1" applyBorder="1" applyAlignment="1">
      <alignment vertical="center"/>
    </xf>
    <xf numFmtId="0" fontId="147" fillId="38" borderId="85" xfId="0" applyFont="1" applyFill="1" applyBorder="1" applyAlignment="1">
      <alignment horizontal="center" vertical="center" wrapText="1"/>
    </xf>
    <xf numFmtId="0" fontId="147" fillId="38" borderId="86" xfId="0" applyFont="1" applyFill="1" applyBorder="1" applyAlignment="1">
      <alignment horizontal="center" vertical="center"/>
    </xf>
    <xf numFmtId="0" fontId="137" fillId="0" borderId="88" xfId="0" applyFont="1" applyBorder="1" applyAlignment="1">
      <alignment horizontal="center" vertical="center"/>
    </xf>
    <xf numFmtId="0" fontId="137" fillId="0" borderId="92" xfId="0" applyFont="1" applyBorder="1" applyAlignment="1">
      <alignment horizontal="center" vertical="center"/>
    </xf>
    <xf numFmtId="0" fontId="137" fillId="0" borderId="92" xfId="0" applyFont="1" applyBorder="1" applyAlignment="1">
      <alignment vertical="center"/>
    </xf>
    <xf numFmtId="0" fontId="137" fillId="0" borderId="48" xfId="0" applyFont="1" applyBorder="1" applyAlignment="1">
      <alignment horizontal="center" vertical="center"/>
    </xf>
    <xf numFmtId="0" fontId="1" fillId="2" borderId="19" xfId="0" applyFont="1" applyFill="1" applyBorder="1"/>
    <xf numFmtId="0" fontId="25" fillId="2" borderId="64" xfId="0" applyFont="1" applyFill="1" applyBorder="1"/>
    <xf numFmtId="0" fontId="25" fillId="2" borderId="18" xfId="0" applyFont="1" applyFill="1" applyBorder="1"/>
    <xf numFmtId="0" fontId="147" fillId="38" borderId="93" xfId="0" applyFont="1" applyFill="1" applyBorder="1" applyAlignment="1">
      <alignment horizontal="center" vertical="center" wrapText="1"/>
    </xf>
    <xf numFmtId="0" fontId="147" fillId="38" borderId="94" xfId="0" applyFont="1" applyFill="1" applyBorder="1" applyAlignment="1">
      <alignment horizontal="center" vertical="center"/>
    </xf>
    <xf numFmtId="0" fontId="147" fillId="38" borderId="94" xfId="0" applyFont="1" applyFill="1" applyBorder="1" applyAlignment="1">
      <alignment vertical="center"/>
    </xf>
    <xf numFmtId="0" fontId="147" fillId="38" borderId="95" xfId="0" applyFont="1" applyFill="1" applyBorder="1" applyAlignment="1">
      <alignment horizontal="center" vertical="center"/>
    </xf>
    <xf numFmtId="0" fontId="137" fillId="0" borderId="9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39" borderId="0" xfId="0" applyFont="1" applyFill="1" applyBorder="1" applyAlignment="1">
      <alignment horizontal="right"/>
    </xf>
    <xf numFmtId="0" fontId="1" fillId="39" borderId="0" xfId="0" applyFont="1" applyFill="1" applyBorder="1" applyAlignment="1">
      <alignment horizontal="left"/>
    </xf>
    <xf numFmtId="0" fontId="1" fillId="39" borderId="0" xfId="0" applyFont="1" applyFill="1" applyBorder="1"/>
    <xf numFmtId="0" fontId="80" fillId="0" borderId="23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137" fillId="0" borderId="25" xfId="0" applyFont="1" applyBorder="1" applyAlignment="1">
      <alignment vertical="center"/>
    </xf>
    <xf numFmtId="0" fontId="136" fillId="0" borderId="15" xfId="0" applyFont="1" applyBorder="1" applyAlignment="1">
      <alignment vertical="center"/>
    </xf>
    <xf numFmtId="0" fontId="112" fillId="0" borderId="20" xfId="0" applyFont="1" applyBorder="1" applyAlignment="1">
      <alignment shrinkToFit="1"/>
    </xf>
    <xf numFmtId="0" fontId="112" fillId="0" borderId="21" xfId="0" applyFont="1" applyBorder="1" applyAlignment="1">
      <alignment shrinkToFit="1"/>
    </xf>
    <xf numFmtId="0" fontId="112" fillId="0" borderId="69" xfId="0" applyFont="1" applyBorder="1" applyAlignment="1">
      <alignment shrinkToFit="1"/>
    </xf>
    <xf numFmtId="0" fontId="112" fillId="0" borderId="70" xfId="0" applyFont="1" applyBorder="1" applyAlignment="1">
      <alignment shrinkToFit="1"/>
    </xf>
    <xf numFmtId="170" fontId="112" fillId="0" borderId="28" xfId="0" applyNumberFormat="1" applyFont="1" applyBorder="1" applyAlignment="1">
      <alignment horizontal="right" shrinkToFit="1"/>
    </xf>
    <xf numFmtId="0" fontId="112" fillId="0" borderId="44" xfId="0" applyFont="1" applyBorder="1" applyAlignment="1">
      <alignment horizontal="left" shrinkToFit="1"/>
    </xf>
    <xf numFmtId="0" fontId="112" fillId="0" borderId="8" xfId="0" applyFont="1" applyBorder="1" applyAlignment="1">
      <alignment horizontal="left" shrinkToFit="1"/>
    </xf>
    <xf numFmtId="0" fontId="112" fillId="0" borderId="8" xfId="0" applyFont="1" applyBorder="1" applyAlignment="1">
      <alignment horizontal="center" shrinkToFit="1"/>
    </xf>
    <xf numFmtId="0" fontId="112" fillId="0" borderId="47" xfId="0" applyFont="1" applyBorder="1" applyAlignment="1">
      <alignment horizontal="center" shrinkToFit="1"/>
    </xf>
    <xf numFmtId="0" fontId="112" fillId="0" borderId="41" xfId="0" applyFont="1" applyBorder="1" applyAlignment="1">
      <alignment horizontal="left" shrinkToFit="1"/>
    </xf>
    <xf numFmtId="0" fontId="112" fillId="0" borderId="11" xfId="0" applyFont="1" applyBorder="1" applyAlignment="1">
      <alignment horizontal="center" shrinkToFit="1"/>
    </xf>
    <xf numFmtId="0" fontId="112" fillId="0" borderId="46" xfId="0" applyFont="1" applyBorder="1" applyAlignment="1">
      <alignment horizontal="center" shrinkToFit="1"/>
    </xf>
    <xf numFmtId="0" fontId="112" fillId="0" borderId="27" xfId="0" applyFont="1" applyBorder="1" applyAlignment="1">
      <alignment horizontal="left" shrinkToFit="1"/>
    </xf>
    <xf numFmtId="0" fontId="112" fillId="0" borderId="27" xfId="0" applyFont="1" applyBorder="1" applyAlignment="1">
      <alignment shrinkToFit="1"/>
    </xf>
    <xf numFmtId="0" fontId="112" fillId="0" borderId="27" xfId="0" applyFont="1" applyBorder="1" applyAlignment="1">
      <alignment horizontal="center" shrinkToFit="1"/>
    </xf>
    <xf numFmtId="0" fontId="112" fillId="0" borderId="70" xfId="0" applyFont="1" applyBorder="1" applyAlignment="1">
      <alignment horizontal="center" shrinkToFit="1"/>
    </xf>
    <xf numFmtId="0" fontId="112" fillId="0" borderId="43" xfId="0" applyFont="1" applyBorder="1" applyAlignment="1">
      <alignment horizontal="left" shrinkToFit="1"/>
    </xf>
    <xf numFmtId="0" fontId="112" fillId="0" borderId="74" xfId="0" applyFont="1" applyBorder="1" applyAlignment="1">
      <alignment horizontal="left" shrinkToFit="1"/>
    </xf>
    <xf numFmtId="0" fontId="112" fillId="0" borderId="46" xfId="0" applyFont="1" applyBorder="1" applyAlignment="1">
      <alignment horizontal="left" shrinkToFit="1"/>
    </xf>
    <xf numFmtId="0" fontId="112" fillId="0" borderId="0" xfId="0" applyFont="1" applyBorder="1" applyAlignment="1">
      <alignment horizontal="left" shrinkToFit="1"/>
    </xf>
    <xf numFmtId="0" fontId="112" fillId="0" borderId="71" xfId="0" applyFont="1" applyBorder="1" applyAlignment="1">
      <alignment horizontal="left" shrinkToFit="1"/>
    </xf>
    <xf numFmtId="0" fontId="112" fillId="0" borderId="71" xfId="0" applyFont="1" applyBorder="1" applyAlignment="1">
      <alignment shrinkToFit="1"/>
    </xf>
    <xf numFmtId="0" fontId="112" fillId="0" borderId="71" xfId="0" applyFont="1" applyBorder="1" applyAlignment="1">
      <alignment horizontal="center" shrinkToFit="1"/>
    </xf>
    <xf numFmtId="178" fontId="136" fillId="0" borderId="17" xfId="0" applyNumberFormat="1" applyFont="1" applyBorder="1" applyAlignment="1">
      <alignment horizontal="center" vertical="center"/>
    </xf>
    <xf numFmtId="178" fontId="136" fillId="0" borderId="34" xfId="0" applyNumberFormat="1" applyFont="1" applyBorder="1" applyAlignment="1">
      <alignment horizontal="center" vertical="center"/>
    </xf>
    <xf numFmtId="0" fontId="2" fillId="22" borderId="19" xfId="0" applyFont="1" applyFill="1" applyBorder="1"/>
    <xf numFmtId="0" fontId="2" fillId="22" borderId="38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8" xfId="0" applyFont="1" applyFill="1" applyBorder="1" applyAlignment="1">
      <alignment horizontal="left"/>
    </xf>
    <xf numFmtId="0" fontId="2" fillId="4" borderId="38" xfId="0" applyFont="1" applyFill="1" applyBorder="1"/>
    <xf numFmtId="49" fontId="2" fillId="4" borderId="2" xfId="0" applyNumberFormat="1" applyFont="1" applyFill="1" applyBorder="1" applyAlignment="1">
      <alignment horizontal="right"/>
    </xf>
    <xf numFmtId="0" fontId="30" fillId="19" borderId="1" xfId="0" applyFont="1" applyFill="1" applyBorder="1" applyAlignment="1">
      <alignment horizontal="left"/>
    </xf>
    <xf numFmtId="0" fontId="30" fillId="19" borderId="38" xfId="0" applyFont="1" applyFill="1" applyBorder="1" applyAlignment="1">
      <alignment horizontal="left"/>
    </xf>
    <xf numFmtId="0" fontId="0" fillId="0" borderId="59" xfId="0" applyFill="1" applyBorder="1"/>
    <xf numFmtId="167" fontId="113" fillId="0" borderId="9" xfId="0" applyNumberFormat="1" applyFont="1" applyBorder="1" applyAlignment="1">
      <alignment horizontal="right"/>
    </xf>
    <xf numFmtId="169" fontId="113" fillId="0" borderId="11" xfId="0" applyNumberFormat="1" applyFont="1" applyBorder="1"/>
    <xf numFmtId="0" fontId="137" fillId="0" borderId="84" xfId="0" applyFont="1" applyBorder="1" applyAlignment="1">
      <alignment horizontal="left" vertical="center"/>
    </xf>
    <xf numFmtId="0" fontId="1" fillId="18" borderId="13" xfId="16" quotePrefix="1" applyNumberFormat="1" applyFont="1" applyFill="1" applyBorder="1"/>
    <xf numFmtId="0" fontId="1" fillId="18" borderId="12" xfId="16" quotePrefix="1" applyNumberFormat="1" applyFont="1" applyFill="1" applyBorder="1"/>
    <xf numFmtId="0" fontId="127" fillId="0" borderId="11" xfId="0" applyFont="1" applyBorder="1" applyAlignment="1">
      <alignment horizontal="center" vertical="center"/>
    </xf>
    <xf numFmtId="0" fontId="127" fillId="0" borderId="12" xfId="0" applyFont="1" applyBorder="1" applyAlignment="1">
      <alignment horizontal="right" vertical="center"/>
    </xf>
    <xf numFmtId="0" fontId="127" fillId="0" borderId="16" xfId="0" applyFont="1" applyBorder="1" applyAlignment="1">
      <alignment horizontal="center" vertical="center"/>
    </xf>
    <xf numFmtId="0" fontId="127" fillId="0" borderId="17" xfId="0" applyFont="1" applyBorder="1" applyAlignment="1">
      <alignment horizontal="right" vertical="center"/>
    </xf>
    <xf numFmtId="0" fontId="127" fillId="0" borderId="41" xfId="0" applyFont="1" applyBorder="1" applyAlignment="1">
      <alignment horizontal="left" vertical="center"/>
    </xf>
    <xf numFmtId="0" fontId="127" fillId="0" borderId="39" xfId="0" applyFont="1" applyBorder="1" applyAlignment="1">
      <alignment horizontal="left" vertical="center"/>
    </xf>
    <xf numFmtId="0" fontId="148" fillId="0" borderId="11" xfId="0" applyFont="1" applyBorder="1" applyAlignment="1">
      <alignment horizontal="left"/>
    </xf>
    <xf numFmtId="0" fontId="148" fillId="0" borderId="11" xfId="0" applyFont="1" applyBorder="1" applyAlignment="1">
      <alignment horizontal="center"/>
    </xf>
    <xf numFmtId="0" fontId="27" fillId="0" borderId="27" xfId="0" applyFont="1" applyBorder="1" applyAlignment="1">
      <alignment horizontal="left"/>
    </xf>
    <xf numFmtId="167" fontId="148" fillId="0" borderId="12" xfId="0" applyNumberFormat="1" applyFont="1" applyBorder="1" applyAlignment="1">
      <alignment horizontal="right"/>
    </xf>
    <xf numFmtId="0" fontId="148" fillId="0" borderId="43" xfId="0" applyFont="1" applyBorder="1" applyAlignment="1">
      <alignment horizontal="left"/>
    </xf>
    <xf numFmtId="0" fontId="148" fillId="0" borderId="27" xfId="0" applyFont="1" applyBorder="1" applyAlignment="1">
      <alignment horizontal="left"/>
    </xf>
    <xf numFmtId="0" fontId="148" fillId="0" borderId="27" xfId="0" applyFont="1" applyBorder="1" applyAlignment="1">
      <alignment horizontal="center"/>
    </xf>
    <xf numFmtId="167" fontId="148" fillId="0" borderId="28" xfId="0" applyNumberFormat="1" applyFont="1" applyBorder="1" applyAlignment="1">
      <alignment horizontal="right"/>
    </xf>
    <xf numFmtId="0" fontId="148" fillId="0" borderId="41" xfId="0" applyFont="1" applyBorder="1" applyAlignment="1">
      <alignment horizontal="left"/>
    </xf>
    <xf numFmtId="0" fontId="148" fillId="0" borderId="11" xfId="0" applyFont="1" applyBorder="1"/>
    <xf numFmtId="167" fontId="148" fillId="0" borderId="12" xfId="0" applyNumberFormat="1" applyFont="1" applyBorder="1"/>
    <xf numFmtId="1" fontId="148" fillId="0" borderId="41" xfId="0" applyNumberFormat="1" applyFont="1" applyBorder="1" applyAlignment="1">
      <alignment horizontal="left"/>
    </xf>
    <xf numFmtId="0" fontId="55" fillId="0" borderId="11" xfId="0" applyFont="1" applyFill="1" applyBorder="1" applyAlignment="1">
      <alignment horizontal="left" shrinkToFit="1"/>
    </xf>
    <xf numFmtId="0" fontId="55" fillId="0" borderId="27" xfId="0" applyFont="1" applyFill="1" applyBorder="1" applyAlignment="1">
      <alignment horizontal="left" shrinkToFit="1"/>
    </xf>
    <xf numFmtId="0" fontId="0" fillId="0" borderId="0" xfId="0"/>
    <xf numFmtId="0" fontId="55" fillId="0" borderId="0" xfId="0" applyFont="1" applyAlignment="1">
      <alignment horizontal="center"/>
    </xf>
    <xf numFmtId="0" fontId="55" fillId="9" borderId="27" xfId="0" applyFont="1" applyFill="1" applyBorder="1" applyAlignment="1">
      <alignment vertical="center" textRotation="135"/>
    </xf>
    <xf numFmtId="0" fontId="55" fillId="0" borderId="0" xfId="0" applyFont="1"/>
    <xf numFmtId="0" fontId="56" fillId="0" borderId="6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5" fillId="0" borderId="8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5" fillId="6" borderId="64" xfId="0" applyFont="1" applyFill="1" applyBorder="1" applyAlignment="1">
      <alignment horizontal="center" vertical="center" textRotation="135" shrinkToFit="1"/>
    </xf>
    <xf numFmtId="0" fontId="64" fillId="7" borderId="64" xfId="0" applyFont="1" applyFill="1" applyBorder="1" applyAlignment="1">
      <alignment horizontal="center" vertical="center" textRotation="135" shrinkToFit="1"/>
    </xf>
    <xf numFmtId="0" fontId="55" fillId="27" borderId="64" xfId="0" applyFont="1" applyFill="1" applyBorder="1" applyAlignment="1">
      <alignment horizontal="center" vertical="center" textRotation="135" shrinkToFit="1"/>
    </xf>
    <xf numFmtId="0" fontId="55" fillId="8" borderId="64" xfId="0" applyFont="1" applyFill="1" applyBorder="1" applyAlignment="1">
      <alignment horizontal="center" vertical="center" textRotation="135" shrinkToFit="1"/>
    </xf>
    <xf numFmtId="0" fontId="55" fillId="4" borderId="64" xfId="0" applyFont="1" applyFill="1" applyBorder="1" applyAlignment="1">
      <alignment horizontal="center" vertical="center" textRotation="135" shrinkToFit="1"/>
    </xf>
    <xf numFmtId="0" fontId="55" fillId="9" borderId="18" xfId="0" applyFont="1" applyFill="1" applyBorder="1" applyAlignment="1">
      <alignment horizontal="center" vertical="center" textRotation="135" shrinkToFit="1"/>
    </xf>
    <xf numFmtId="0" fontId="55" fillId="0" borderId="21" xfId="0" applyFont="1" applyBorder="1" applyAlignment="1">
      <alignment horizontal="center" vertical="center" shrinkToFit="1"/>
    </xf>
    <xf numFmtId="0" fontId="55" fillId="0" borderId="11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center" vertical="center"/>
    </xf>
    <xf numFmtId="170" fontId="55" fillId="0" borderId="28" xfId="0" applyNumberFormat="1" applyFont="1" applyBorder="1" applyAlignment="1">
      <alignment horizontal="right" shrinkToFit="1"/>
    </xf>
    <xf numFmtId="0" fontId="55" fillId="0" borderId="21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 shrinkToFit="1"/>
    </xf>
    <xf numFmtId="0" fontId="55" fillId="0" borderId="27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textRotation="135"/>
    </xf>
    <xf numFmtId="0" fontId="55" fillId="0" borderId="47" xfId="0" applyFont="1" applyBorder="1" applyAlignment="1">
      <alignment horizontal="center" vertical="center"/>
    </xf>
    <xf numFmtId="0" fontId="55" fillId="0" borderId="47" xfId="0" applyFont="1" applyBorder="1" applyAlignment="1">
      <alignment horizontal="center" vertical="center" shrinkToFit="1"/>
    </xf>
    <xf numFmtId="0" fontId="55" fillId="0" borderId="70" xfId="0" applyFont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16" xfId="0" applyFont="1" applyFill="1" applyBorder="1" applyAlignment="1">
      <alignment horizontal="center" vertical="center"/>
    </xf>
    <xf numFmtId="170" fontId="55" fillId="0" borderId="11" xfId="0" applyNumberFormat="1" applyFont="1" applyFill="1" applyBorder="1" applyAlignment="1">
      <alignment horizontal="right" shrinkToFit="1"/>
    </xf>
    <xf numFmtId="0" fontId="55" fillId="0" borderId="59" xfId="0" applyFont="1" applyFill="1" applyBorder="1" applyAlignment="1">
      <alignment horizontal="left" shrinkToFit="1"/>
    </xf>
    <xf numFmtId="0" fontId="55" fillId="0" borderId="57" xfId="0" applyFont="1" applyFill="1" applyBorder="1" applyAlignment="1">
      <alignment horizontal="left" shrinkToFit="1"/>
    </xf>
    <xf numFmtId="170" fontId="55" fillId="0" borderId="32" xfId="0" applyNumberFormat="1" applyFont="1" applyFill="1" applyBorder="1" applyAlignment="1">
      <alignment horizontal="right" shrinkToFit="1"/>
    </xf>
    <xf numFmtId="0" fontId="149" fillId="11" borderId="20" xfId="0" applyFont="1" applyFill="1" applyBorder="1" applyAlignment="1">
      <alignment horizontal="left" shrinkToFit="1"/>
    </xf>
    <xf numFmtId="0" fontId="149" fillId="11" borderId="21" xfId="0" applyFont="1" applyFill="1" applyBorder="1" applyAlignment="1">
      <alignment horizontal="left" shrinkToFit="1"/>
    </xf>
    <xf numFmtId="170" fontId="150" fillId="11" borderId="22" xfId="0" applyNumberFormat="1" applyFont="1" applyFill="1" applyBorder="1" applyAlignment="1">
      <alignment horizontal="right" shrinkToFit="1"/>
    </xf>
    <xf numFmtId="0" fontId="149" fillId="11" borderId="13" xfId="0" applyFont="1" applyFill="1" applyBorder="1" applyAlignment="1">
      <alignment horizontal="left" shrinkToFit="1"/>
    </xf>
    <xf numFmtId="0" fontId="149" fillId="11" borderId="11" xfId="0" applyFont="1" applyFill="1" applyBorder="1" applyAlignment="1">
      <alignment horizontal="left" shrinkToFit="1"/>
    </xf>
    <xf numFmtId="170" fontId="150" fillId="11" borderId="12" xfId="0" applyNumberFormat="1" applyFont="1" applyFill="1" applyBorder="1" applyAlignment="1">
      <alignment horizontal="right" shrinkToFit="1"/>
    </xf>
    <xf numFmtId="0" fontId="149" fillId="11" borderId="13" xfId="0" applyFont="1" applyFill="1" applyBorder="1" applyAlignment="1">
      <alignment vertical="center"/>
    </xf>
    <xf numFmtId="0" fontId="149" fillId="11" borderId="11" xfId="0" applyFont="1" applyFill="1" applyBorder="1" applyAlignment="1">
      <alignment vertical="center"/>
    </xf>
    <xf numFmtId="175" fontId="150" fillId="11" borderId="12" xfId="0" applyNumberFormat="1" applyFont="1" applyFill="1" applyBorder="1" applyAlignment="1">
      <alignment horizontal="right" vertical="center"/>
    </xf>
    <xf numFmtId="170" fontId="150" fillId="11" borderId="9" xfId="0" applyNumberFormat="1" applyFont="1" applyFill="1" applyBorder="1" applyAlignment="1">
      <alignment shrinkToFit="1"/>
    </xf>
    <xf numFmtId="170" fontId="150" fillId="11" borderId="12" xfId="0" applyNumberFormat="1" applyFont="1" applyFill="1" applyBorder="1" applyAlignment="1">
      <alignment shrinkToFit="1"/>
    </xf>
    <xf numFmtId="0" fontId="150" fillId="11" borderId="7" xfId="0" applyFont="1" applyFill="1" applyBorder="1"/>
    <xf numFmtId="0" fontId="150" fillId="11" borderId="8" xfId="0" applyFont="1" applyFill="1" applyBorder="1" applyAlignment="1">
      <alignment horizontal="left"/>
    </xf>
    <xf numFmtId="0" fontId="151" fillId="11" borderId="8" xfId="0" applyFont="1" applyFill="1" applyBorder="1"/>
    <xf numFmtId="0" fontId="150" fillId="11" borderId="8" xfId="0" applyFont="1" applyFill="1" applyBorder="1" applyAlignment="1">
      <alignment horizontal="left" wrapText="1"/>
    </xf>
    <xf numFmtId="0" fontId="150" fillId="11" borderId="8" xfId="0" applyFont="1" applyFill="1" applyBorder="1" applyAlignment="1">
      <alignment horizontal="center" vertical="center"/>
    </xf>
    <xf numFmtId="0" fontId="150" fillId="11" borderId="47" xfId="0" applyFont="1" applyFill="1" applyBorder="1" applyAlignment="1">
      <alignment horizontal="center" vertical="center"/>
    </xf>
    <xf numFmtId="0" fontId="151" fillId="11" borderId="0" xfId="0" applyFont="1" applyFill="1"/>
    <xf numFmtId="0" fontId="150" fillId="11" borderId="13" xfId="0" applyFont="1" applyFill="1" applyBorder="1"/>
    <xf numFmtId="0" fontId="150" fillId="11" borderId="11" xfId="0" applyFont="1" applyFill="1" applyBorder="1" applyAlignment="1">
      <alignment horizontal="left"/>
    </xf>
    <xf numFmtId="0" fontId="150" fillId="11" borderId="11" xfId="0" applyFont="1" applyFill="1" applyBorder="1" applyAlignment="1">
      <alignment horizontal="left" wrapText="1"/>
    </xf>
    <xf numFmtId="0" fontId="150" fillId="11" borderId="11" xfId="0" applyFont="1" applyFill="1" applyBorder="1" applyAlignment="1">
      <alignment horizontal="center" vertical="center"/>
    </xf>
    <xf numFmtId="0" fontId="150" fillId="11" borderId="46" xfId="0" applyFont="1" applyFill="1" applyBorder="1" applyAlignment="1">
      <alignment horizontal="center" vertical="center"/>
    </xf>
    <xf numFmtId="166" fontId="55" fillId="0" borderId="69" xfId="0" applyNumberFormat="1" applyFont="1" applyBorder="1"/>
    <xf numFmtId="0" fontId="55" fillId="0" borderId="39" xfId="0" applyFont="1" applyFill="1" applyBorder="1" applyAlignment="1">
      <alignment horizontal="center" vertical="center"/>
    </xf>
    <xf numFmtId="167" fontId="0" fillId="0" borderId="12" xfId="0" applyNumberFormat="1" applyFont="1" applyBorder="1"/>
    <xf numFmtId="0" fontId="0" fillId="0" borderId="27" xfId="0" applyFont="1" applyBorder="1"/>
    <xf numFmtId="0" fontId="0" fillId="0" borderId="16" xfId="0" applyFont="1" applyBorder="1"/>
    <xf numFmtId="0" fontId="0" fillId="0" borderId="41" xfId="0" applyBorder="1" applyAlignment="1">
      <alignment vertical="center"/>
    </xf>
    <xf numFmtId="0" fontId="0" fillId="41" borderId="0" xfId="0" applyFill="1"/>
    <xf numFmtId="0" fontId="0" fillId="3" borderId="0" xfId="0" applyFill="1"/>
    <xf numFmtId="0" fontId="152" fillId="41" borderId="11" xfId="0" applyFont="1" applyFill="1" applyBorder="1" applyAlignment="1">
      <alignment horizontal="center" vertical="center"/>
    </xf>
    <xf numFmtId="0" fontId="152" fillId="41" borderId="11" xfId="0" applyFont="1" applyFill="1" applyBorder="1" applyAlignment="1">
      <alignment horizontal="left" vertical="center"/>
    </xf>
    <xf numFmtId="1" fontId="152" fillId="41" borderId="11" xfId="0" applyNumberFormat="1" applyFont="1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164" fontId="0" fillId="41" borderId="11" xfId="0" applyNumberFormat="1" applyFill="1" applyBorder="1"/>
    <xf numFmtId="1" fontId="152" fillId="41" borderId="11" xfId="19" applyNumberFormat="1" applyFont="1" applyFill="1" applyBorder="1" applyAlignment="1">
      <alignment horizontal="center"/>
    </xf>
    <xf numFmtId="0" fontId="152" fillId="41" borderId="11" xfId="19" applyFont="1" applyFill="1" applyBorder="1" applyAlignment="1">
      <alignment horizontal="center"/>
    </xf>
    <xf numFmtId="0" fontId="152" fillId="41" borderId="11" xfId="0" applyFont="1" applyFill="1" applyBorder="1" applyAlignment="1">
      <alignment vertical="center"/>
    </xf>
    <xf numFmtId="0" fontId="152" fillId="41" borderId="11" xfId="19" applyFont="1" applyFill="1" applyBorder="1" applyAlignment="1"/>
    <xf numFmtId="0" fontId="153" fillId="12" borderId="11" xfId="0" applyFont="1" applyFill="1" applyBorder="1" applyAlignment="1">
      <alignment vertical="center"/>
    </xf>
    <xf numFmtId="1" fontId="152" fillId="12" borderId="11" xfId="0" applyNumberFormat="1" applyFont="1" applyFill="1" applyBorder="1" applyAlignment="1">
      <alignment horizontal="center" vertical="center"/>
    </xf>
    <xf numFmtId="0" fontId="153" fillId="12" borderId="11" xfId="19" applyFont="1" applyFill="1" applyBorder="1" applyAlignment="1">
      <alignment horizontal="center"/>
    </xf>
    <xf numFmtId="164" fontId="0" fillId="12" borderId="11" xfId="0" applyNumberFormat="1" applyFill="1" applyBorder="1"/>
    <xf numFmtId="0" fontId="56" fillId="0" borderId="59" xfId="0" applyFont="1" applyBorder="1" applyAlignment="1">
      <alignment horizontal="center" vertical="center"/>
    </xf>
    <xf numFmtId="0" fontId="56" fillId="0" borderId="57" xfId="0" applyFont="1" applyBorder="1" applyAlignment="1">
      <alignment horizontal="center" vertical="center"/>
    </xf>
    <xf numFmtId="0" fontId="56" fillId="0" borderId="71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/>
    </xf>
    <xf numFmtId="0" fontId="0" fillId="0" borderId="41" xfId="0" applyBorder="1" applyAlignment="1">
      <alignment horizontal="left"/>
    </xf>
    <xf numFmtId="170" fontId="2" fillId="0" borderId="2" xfId="0" applyNumberFormat="1" applyFont="1" applyBorder="1" applyAlignment="1">
      <alignment horizontal="right"/>
    </xf>
    <xf numFmtId="0" fontId="25" fillId="20" borderId="1" xfId="0" applyFont="1" applyFill="1" applyBorder="1" applyAlignment="1">
      <alignment horizontal="left"/>
    </xf>
    <xf numFmtId="0" fontId="1" fillId="20" borderId="36" xfId="0" applyFont="1" applyFill="1" applyBorder="1" applyAlignment="1">
      <alignment horizontal="left"/>
    </xf>
    <xf numFmtId="0" fontId="1" fillId="20" borderId="37" xfId="0" applyFont="1" applyFill="1" applyBorder="1"/>
    <xf numFmtId="0" fontId="1" fillId="20" borderId="37" xfId="0" applyFont="1" applyFill="1" applyBorder="1" applyAlignment="1">
      <alignment horizontal="left"/>
    </xf>
    <xf numFmtId="0" fontId="1" fillId="20" borderId="4" xfId="0" applyFont="1" applyFill="1" applyBorder="1"/>
    <xf numFmtId="171" fontId="1" fillId="20" borderId="36" xfId="0" applyNumberFormat="1" applyFont="1" applyFill="1" applyBorder="1" applyAlignment="1">
      <alignment horizontal="right"/>
    </xf>
    <xf numFmtId="0" fontId="0" fillId="0" borderId="41" xfId="0" applyFont="1" applyBorder="1" applyAlignment="1">
      <alignment horizontal="left"/>
    </xf>
    <xf numFmtId="0" fontId="127" fillId="38" borderId="31" xfId="0" applyFont="1" applyFill="1" applyBorder="1" applyAlignment="1">
      <alignment vertical="center"/>
    </xf>
    <xf numFmtId="0" fontId="127" fillId="38" borderId="59" xfId="0" applyFont="1" applyFill="1" applyBorder="1" applyAlignment="1">
      <alignment vertical="center"/>
    </xf>
    <xf numFmtId="0" fontId="127" fillId="38" borderId="40" xfId="0" applyFont="1" applyFill="1" applyBorder="1" applyAlignment="1">
      <alignment vertical="center"/>
    </xf>
    <xf numFmtId="0" fontId="127" fillId="0" borderId="20" xfId="0" applyFont="1" applyBorder="1" applyAlignment="1">
      <alignment vertical="center"/>
    </xf>
    <xf numFmtId="0" fontId="127" fillId="0" borderId="21" xfId="0" applyFont="1" applyBorder="1" applyAlignment="1">
      <alignment vertical="center"/>
    </xf>
    <xf numFmtId="175" fontId="127" fillId="0" borderId="22" xfId="0" applyNumberFormat="1" applyFont="1" applyBorder="1" applyAlignment="1">
      <alignment horizontal="right" vertical="center"/>
    </xf>
    <xf numFmtId="0" fontId="127" fillId="0" borderId="13" xfId="0" applyFont="1" applyBorder="1" applyAlignment="1">
      <alignment vertical="center"/>
    </xf>
    <xf numFmtId="175" fontId="127" fillId="0" borderId="12" xfId="0" applyNumberFormat="1" applyFont="1" applyBorder="1" applyAlignment="1">
      <alignment horizontal="right" vertical="center"/>
    </xf>
    <xf numFmtId="0" fontId="127" fillId="0" borderId="14" xfId="0" applyFont="1" applyBorder="1" applyAlignment="1">
      <alignment vertical="center"/>
    </xf>
    <xf numFmtId="175" fontId="127" fillId="0" borderId="17" xfId="0" applyNumberFormat="1" applyFont="1" applyBorder="1" applyAlignment="1">
      <alignment horizontal="right" vertical="center"/>
    </xf>
    <xf numFmtId="0" fontId="154" fillId="3" borderId="56" xfId="0" applyFont="1" applyFill="1" applyBorder="1" applyAlignment="1">
      <alignment vertical="center"/>
    </xf>
    <xf numFmtId="0" fontId="154" fillId="3" borderId="38" xfId="0" applyFont="1" applyFill="1" applyBorder="1" applyAlignment="1">
      <alignment vertical="center"/>
    </xf>
    <xf numFmtId="0" fontId="154" fillId="3" borderId="36" xfId="0" applyFont="1" applyFill="1" applyBorder="1" applyAlignment="1">
      <alignment horizontal="right" vertical="center"/>
    </xf>
    <xf numFmtId="0" fontId="37" fillId="2" borderId="20" xfId="0" applyFont="1" applyFill="1" applyBorder="1" applyAlignment="1">
      <alignment horizontal="center"/>
    </xf>
    <xf numFmtId="0" fontId="37" fillId="2" borderId="21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16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17" fillId="2" borderId="38" xfId="0" applyFont="1" applyFill="1" applyBorder="1" applyAlignment="1">
      <alignment horizontal="right" vertical="center"/>
    </xf>
    <xf numFmtId="0" fontId="20" fillId="18" borderId="6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168" fontId="20" fillId="0" borderId="6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8" fontId="20" fillId="0" borderId="3" xfId="0" applyNumberFormat="1" applyFont="1" applyBorder="1" applyAlignment="1">
      <alignment horizontal="left" vertical="center" wrapText="1"/>
    </xf>
    <xf numFmtId="168" fontId="20" fillId="0" borderId="10" xfId="0" applyNumberFormat="1" applyFont="1" applyBorder="1" applyAlignment="1">
      <alignment horizontal="left" vertical="center" wrapText="1"/>
    </xf>
    <xf numFmtId="168" fontId="20" fillId="0" borderId="49" xfId="0" applyNumberFormat="1" applyFont="1" applyBorder="1" applyAlignment="1">
      <alignment horizontal="center" vertical="center" wrapText="1"/>
    </xf>
    <xf numFmtId="168" fontId="20" fillId="0" borderId="50" xfId="0" applyNumberFormat="1" applyFont="1" applyBorder="1" applyAlignment="1">
      <alignment horizontal="center" vertical="center" wrapText="1"/>
    </xf>
    <xf numFmtId="0" fontId="20" fillId="18" borderId="5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8" borderId="3" xfId="0" applyFont="1" applyFill="1" applyBorder="1" applyAlignment="1">
      <alignment horizontal="center" vertical="center" wrapText="1"/>
    </xf>
    <xf numFmtId="168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18" borderId="26" xfId="0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center" wrapText="1"/>
    </xf>
    <xf numFmtId="0" fontId="20" fillId="18" borderId="3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8" fontId="20" fillId="0" borderId="10" xfId="0" applyNumberFormat="1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68" fontId="20" fillId="0" borderId="3" xfId="0" applyNumberFormat="1" applyFont="1" applyBorder="1" applyAlignment="1">
      <alignment horizontal="center" vertical="center"/>
    </xf>
    <xf numFmtId="168" fontId="20" fillId="0" borderId="50" xfId="0" applyNumberFormat="1" applyFont="1" applyBorder="1" applyAlignment="1">
      <alignment horizontal="center" vertical="center"/>
    </xf>
    <xf numFmtId="0" fontId="20" fillId="18" borderId="4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33" borderId="3" xfId="0" applyFill="1" applyBorder="1" applyAlignment="1">
      <alignment horizontal="center" vertical="center" textRotation="90"/>
    </xf>
    <xf numFmtId="0" fontId="0" fillId="33" borderId="6" xfId="0" applyFill="1" applyBorder="1" applyAlignment="1">
      <alignment horizontal="center" vertical="center" textRotation="90"/>
    </xf>
    <xf numFmtId="0" fontId="0" fillId="33" borderId="23" xfId="0" applyFill="1" applyBorder="1" applyAlignment="1">
      <alignment horizontal="center" vertical="center" textRotation="90"/>
    </xf>
    <xf numFmtId="0" fontId="0" fillId="33" borderId="24" xfId="0" applyFill="1" applyBorder="1" applyAlignment="1">
      <alignment horizontal="center" vertical="center" textRotation="90"/>
    </xf>
    <xf numFmtId="0" fontId="14" fillId="28" borderId="1" xfId="1" applyFont="1" applyFill="1" applyBorder="1" applyAlignment="1">
      <alignment horizontal="center"/>
    </xf>
    <xf numFmtId="0" fontId="14" fillId="28" borderId="38" xfId="1" applyFont="1" applyFill="1" applyBorder="1" applyAlignment="1">
      <alignment horizontal="center"/>
    </xf>
    <xf numFmtId="0" fontId="14" fillId="28" borderId="36" xfId="1" applyFont="1" applyFill="1" applyBorder="1" applyAlignment="1">
      <alignment horizontal="center"/>
    </xf>
    <xf numFmtId="0" fontId="0" fillId="28" borderId="3" xfId="0" applyFill="1" applyBorder="1" applyAlignment="1">
      <alignment horizontal="center" vertical="center" textRotation="90"/>
    </xf>
    <xf numFmtId="0" fontId="0" fillId="28" borderId="6" xfId="0" applyFill="1" applyBorder="1" applyAlignment="1">
      <alignment horizontal="center" vertical="center" textRotation="90"/>
    </xf>
    <xf numFmtId="0" fontId="0" fillId="28" borderId="10" xfId="0" applyFill="1" applyBorder="1" applyAlignment="1">
      <alignment horizontal="center" vertical="center" textRotation="90"/>
    </xf>
    <xf numFmtId="0" fontId="14" fillId="27" borderId="1" xfId="1" applyFont="1" applyFill="1" applyBorder="1" applyAlignment="1">
      <alignment horizontal="center"/>
    </xf>
    <xf numFmtId="0" fontId="14" fillId="27" borderId="38" xfId="1" applyFont="1" applyFill="1" applyBorder="1" applyAlignment="1">
      <alignment horizontal="center"/>
    </xf>
    <xf numFmtId="0" fontId="14" fillId="27" borderId="36" xfId="1" applyFont="1" applyFill="1" applyBorder="1" applyAlignment="1">
      <alignment horizontal="center"/>
    </xf>
    <xf numFmtId="0" fontId="1" fillId="28" borderId="1" xfId="0" applyFont="1" applyFill="1" applyBorder="1" applyAlignment="1">
      <alignment horizontal="right"/>
    </xf>
    <xf numFmtId="0" fontId="1" fillId="28" borderId="38" xfId="0" applyFont="1" applyFill="1" applyBorder="1" applyAlignment="1">
      <alignment horizontal="right"/>
    </xf>
    <xf numFmtId="0" fontId="1" fillId="27" borderId="1" xfId="0" applyFont="1" applyFill="1" applyBorder="1" applyAlignment="1">
      <alignment horizontal="right"/>
    </xf>
    <xf numFmtId="0" fontId="1" fillId="27" borderId="38" xfId="0" applyFont="1" applyFill="1" applyBorder="1" applyAlignment="1">
      <alignment horizontal="right"/>
    </xf>
    <xf numFmtId="0" fontId="1" fillId="33" borderId="1" xfId="0" applyFont="1" applyFill="1" applyBorder="1" applyAlignment="1">
      <alignment horizontal="right"/>
    </xf>
    <xf numFmtId="0" fontId="1" fillId="33" borderId="38" xfId="0" applyFont="1" applyFill="1" applyBorder="1" applyAlignment="1">
      <alignment horizontal="right"/>
    </xf>
    <xf numFmtId="0" fontId="14" fillId="33" borderId="1" xfId="1" applyFont="1" applyFill="1" applyBorder="1" applyAlignment="1">
      <alignment horizontal="center"/>
    </xf>
    <xf numFmtId="0" fontId="14" fillId="33" borderId="38" xfId="1" applyFont="1" applyFill="1" applyBorder="1" applyAlignment="1">
      <alignment horizontal="center"/>
    </xf>
    <xf numFmtId="0" fontId="14" fillId="33" borderId="36" xfId="1" applyFont="1" applyFill="1" applyBorder="1" applyAlignment="1">
      <alignment horizontal="center"/>
    </xf>
    <xf numFmtId="0" fontId="1" fillId="12" borderId="1" xfId="0" applyFont="1" applyFill="1" applyBorder="1" applyAlignment="1">
      <alignment horizontal="right"/>
    </xf>
    <xf numFmtId="0" fontId="1" fillId="12" borderId="38" xfId="0" applyFont="1" applyFill="1" applyBorder="1" applyAlignment="1">
      <alignment horizontal="right"/>
    </xf>
    <xf numFmtId="0" fontId="14" fillId="12" borderId="1" xfId="1" applyFont="1" applyFill="1" applyBorder="1" applyAlignment="1">
      <alignment horizontal="center"/>
    </xf>
    <xf numFmtId="0" fontId="14" fillId="12" borderId="38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0" fillId="12" borderId="3" xfId="0" applyFill="1" applyBorder="1" applyAlignment="1">
      <alignment horizontal="center" vertical="center" textRotation="90"/>
    </xf>
    <xf numFmtId="0" fontId="0" fillId="12" borderId="6" xfId="0" applyFill="1" applyBorder="1" applyAlignment="1">
      <alignment horizontal="center" vertical="center" textRotation="90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/>
    </xf>
    <xf numFmtId="0" fontId="1" fillId="2" borderId="38" xfId="0" applyFont="1" applyFill="1" applyBorder="1" applyAlignment="1">
      <alignment horizontal="right"/>
    </xf>
    <xf numFmtId="0" fontId="14" fillId="2" borderId="1" xfId="1" applyFont="1" applyFill="1" applyBorder="1" applyAlignment="1">
      <alignment horizontal="center"/>
    </xf>
    <xf numFmtId="0" fontId="14" fillId="2" borderId="38" xfId="1" applyFont="1" applyFill="1" applyBorder="1" applyAlignment="1">
      <alignment horizontal="center"/>
    </xf>
    <xf numFmtId="0" fontId="14" fillId="2" borderId="36" xfId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textRotation="90"/>
    </xf>
    <xf numFmtId="0" fontId="0" fillId="2" borderId="6" xfId="0" applyFill="1" applyBorder="1" applyAlignment="1">
      <alignment horizontal="center" vertical="center" textRotation="90"/>
    </xf>
    <xf numFmtId="0" fontId="0" fillId="2" borderId="10" xfId="0" applyFill="1" applyBorder="1" applyAlignment="1">
      <alignment horizontal="center" vertical="center" textRotation="90"/>
    </xf>
    <xf numFmtId="168" fontId="94" fillId="0" borderId="29" xfId="0" applyNumberFormat="1" applyFont="1" applyBorder="1" applyAlignment="1">
      <alignment horizontal="center" vertical="center" wrapText="1"/>
    </xf>
    <xf numFmtId="168" fontId="94" fillId="0" borderId="32" xfId="0" applyNumberFormat="1" applyFont="1" applyBorder="1" applyAlignment="1">
      <alignment horizontal="center" vertical="center" wrapText="1"/>
    </xf>
    <xf numFmtId="168" fontId="94" fillId="0" borderId="18" xfId="0" applyNumberFormat="1" applyFont="1" applyBorder="1" applyAlignment="1">
      <alignment horizontal="center" vertical="center" wrapText="1"/>
    </xf>
    <xf numFmtId="168" fontId="94" fillId="0" borderId="31" xfId="0" applyNumberFormat="1" applyFont="1" applyBorder="1" applyAlignment="1">
      <alignment horizontal="center" vertical="center" wrapText="1"/>
    </xf>
    <xf numFmtId="168" fontId="94" fillId="0" borderId="48" xfId="0" applyNumberFormat="1" applyFont="1" applyBorder="1" applyAlignment="1">
      <alignment horizontal="center" vertical="center" wrapText="1"/>
    </xf>
    <xf numFmtId="168" fontId="94" fillId="3" borderId="29" xfId="0" applyNumberFormat="1" applyFont="1" applyFill="1" applyBorder="1" applyAlignment="1">
      <alignment horizontal="center" vertical="center" wrapText="1"/>
    </xf>
    <xf numFmtId="168" fontId="94" fillId="3" borderId="32" xfId="0" applyNumberFormat="1" applyFont="1" applyFill="1" applyBorder="1" applyAlignment="1">
      <alignment horizontal="center" vertical="center" wrapText="1"/>
    </xf>
    <xf numFmtId="168" fontId="94" fillId="3" borderId="34" xfId="0" applyNumberFormat="1" applyFont="1" applyFill="1" applyBorder="1" applyAlignment="1">
      <alignment horizontal="center" vertical="center" wrapText="1"/>
    </xf>
    <xf numFmtId="0" fontId="94" fillId="0" borderId="35" xfId="0" applyFont="1" applyBorder="1" applyAlignment="1">
      <alignment horizontal="center" vertical="center" wrapText="1"/>
    </xf>
    <xf numFmtId="0" fontId="94" fillId="0" borderId="57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86" fillId="11" borderId="1" xfId="0" applyFont="1" applyFill="1" applyBorder="1" applyAlignment="1">
      <alignment horizontal="center" vertical="center" wrapText="1"/>
    </xf>
    <xf numFmtId="0" fontId="86" fillId="11" borderId="38" xfId="0" applyFont="1" applyFill="1" applyBorder="1" applyAlignment="1">
      <alignment horizontal="center" vertical="center" wrapText="1"/>
    </xf>
    <xf numFmtId="0" fontId="86" fillId="11" borderId="36" xfId="0" applyFont="1" applyFill="1" applyBorder="1" applyAlignment="1">
      <alignment horizontal="center" vertical="center" wrapText="1"/>
    </xf>
    <xf numFmtId="0" fontId="94" fillId="0" borderId="33" xfId="0" applyFont="1" applyBorder="1" applyAlignment="1">
      <alignment horizontal="center" vertical="center" wrapText="1"/>
    </xf>
    <xf numFmtId="0" fontId="94" fillId="0" borderId="30" xfId="0" applyFont="1" applyBorder="1" applyAlignment="1">
      <alignment horizontal="center" vertical="center" wrapText="1"/>
    </xf>
    <xf numFmtId="0" fontId="110" fillId="0" borderId="35" xfId="1" applyFont="1" applyBorder="1" applyAlignment="1">
      <alignment horizontal="center" vertical="center" wrapText="1"/>
    </xf>
    <xf numFmtId="0" fontId="110" fillId="0" borderId="57" xfId="1" applyFont="1" applyBorder="1" applyAlignment="1">
      <alignment horizontal="center" vertical="center" wrapText="1"/>
    </xf>
    <xf numFmtId="0" fontId="94" fillId="4" borderId="35" xfId="0" applyFont="1" applyFill="1" applyBorder="1" applyAlignment="1">
      <alignment horizontal="center" vertical="center" wrapText="1"/>
    </xf>
    <xf numFmtId="0" fontId="94" fillId="4" borderId="57" xfId="0" applyFont="1" applyFill="1" applyBorder="1" applyAlignment="1">
      <alignment horizontal="center" vertical="center" wrapText="1"/>
    </xf>
    <xf numFmtId="0" fontId="94" fillId="0" borderId="25" xfId="0" applyFont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right" vertical="center" wrapText="1"/>
    </xf>
    <xf numFmtId="0" fontId="93" fillId="2" borderId="38" xfId="0" applyFont="1" applyFill="1" applyBorder="1" applyAlignment="1">
      <alignment horizontal="right" vertical="center" wrapText="1"/>
    </xf>
    <xf numFmtId="3" fontId="94" fillId="0" borderId="29" xfId="0" applyNumberFormat="1" applyFont="1" applyBorder="1" applyAlignment="1">
      <alignment horizontal="center" vertical="center" wrapText="1"/>
    </xf>
    <xf numFmtId="3" fontId="94" fillId="0" borderId="32" xfId="0" applyNumberFormat="1" applyFont="1" applyBorder="1" applyAlignment="1">
      <alignment horizontal="center" vertical="center" wrapText="1"/>
    </xf>
    <xf numFmtId="3" fontId="94" fillId="0" borderId="34" xfId="0" applyNumberFormat="1" applyFont="1" applyBorder="1" applyAlignment="1">
      <alignment horizontal="center" vertical="center" wrapText="1"/>
    </xf>
    <xf numFmtId="0" fontId="110" fillId="0" borderId="15" xfId="1" applyFont="1" applyBorder="1" applyAlignment="1">
      <alignment horizontal="center" vertical="center" wrapText="1"/>
    </xf>
    <xf numFmtId="0" fontId="94" fillId="4" borderId="15" xfId="0" applyFont="1" applyFill="1" applyBorder="1" applyAlignment="1">
      <alignment horizontal="center" vertical="center" wrapText="1"/>
    </xf>
    <xf numFmtId="0" fontId="123" fillId="0" borderId="35" xfId="1" applyFont="1" applyFill="1" applyBorder="1" applyAlignment="1">
      <alignment horizontal="center" vertical="center" wrapText="1"/>
    </xf>
    <xf numFmtId="0" fontId="123" fillId="0" borderId="15" xfId="1" applyFont="1" applyFill="1" applyBorder="1" applyAlignment="1">
      <alignment horizontal="center" vertical="center" wrapText="1"/>
    </xf>
    <xf numFmtId="0" fontId="105" fillId="4" borderId="35" xfId="0" applyFont="1" applyFill="1" applyBorder="1" applyAlignment="1">
      <alignment horizontal="center" vertical="center" wrapText="1"/>
    </xf>
    <xf numFmtId="0" fontId="105" fillId="4" borderId="15" xfId="0" applyFont="1" applyFill="1" applyBorder="1" applyAlignment="1">
      <alignment horizontal="center" vertical="center" wrapText="1"/>
    </xf>
    <xf numFmtId="0" fontId="105" fillId="0" borderId="33" xfId="0" applyFont="1" applyBorder="1" applyAlignment="1">
      <alignment horizontal="center" vertical="center" wrapText="1"/>
    </xf>
    <xf numFmtId="0" fontId="105" fillId="0" borderId="25" xfId="0" applyFont="1" applyBorder="1" applyAlignment="1">
      <alignment horizontal="center" vertical="center" wrapText="1"/>
    </xf>
    <xf numFmtId="0" fontId="105" fillId="0" borderId="35" xfId="0" applyFont="1" applyBorder="1" applyAlignment="1">
      <alignment horizontal="center" vertical="center" wrapText="1"/>
    </xf>
    <xf numFmtId="0" fontId="105" fillId="0" borderId="15" xfId="0" applyFont="1" applyBorder="1" applyAlignment="1">
      <alignment horizontal="center" vertical="center" wrapText="1"/>
    </xf>
    <xf numFmtId="0" fontId="94" fillId="0" borderId="57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111" fillId="0" borderId="35" xfId="1" applyFont="1" applyFill="1" applyBorder="1" applyAlignment="1">
      <alignment horizontal="center" vertical="center" wrapText="1"/>
    </xf>
    <xf numFmtId="0" fontId="111" fillId="0" borderId="8" xfId="1" applyFont="1" applyFill="1" applyBorder="1" applyAlignment="1">
      <alignment horizontal="center" vertical="center" wrapText="1"/>
    </xf>
    <xf numFmtId="0" fontId="94" fillId="0" borderId="35" xfId="0" applyFont="1" applyBorder="1" applyAlignment="1">
      <alignment horizontal="center" vertical="center"/>
    </xf>
    <xf numFmtId="0" fontId="94" fillId="0" borderId="15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/>
    </xf>
    <xf numFmtId="0" fontId="94" fillId="4" borderId="35" xfId="0" applyFont="1" applyFill="1" applyBorder="1" applyAlignment="1">
      <alignment horizontal="center" vertical="center"/>
    </xf>
    <xf numFmtId="0" fontId="94" fillId="4" borderId="57" xfId="0" applyFont="1" applyFill="1" applyBorder="1" applyAlignment="1">
      <alignment horizontal="center" vertical="center"/>
    </xf>
    <xf numFmtId="0" fontId="94" fillId="4" borderId="15" xfId="0" applyFont="1" applyFill="1" applyBorder="1" applyAlignment="1">
      <alignment horizontal="center" vertical="center"/>
    </xf>
    <xf numFmtId="168" fontId="4" fillId="0" borderId="35" xfId="1" applyNumberFormat="1" applyFill="1" applyBorder="1" applyAlignment="1">
      <alignment horizontal="center" vertical="center" wrapText="1"/>
    </xf>
    <xf numFmtId="168" fontId="4" fillId="0" borderId="57" xfId="1" applyNumberFormat="1" applyFill="1" applyBorder="1" applyAlignment="1">
      <alignment horizontal="center" vertical="center" wrapText="1"/>
    </xf>
    <xf numFmtId="168" fontId="4" fillId="0" borderId="15" xfId="1" applyNumberFormat="1" applyFill="1" applyBorder="1" applyAlignment="1">
      <alignment horizontal="center" vertical="center" wrapText="1"/>
    </xf>
    <xf numFmtId="0" fontId="105" fillId="0" borderId="64" xfId="0" applyFont="1" applyBorder="1" applyAlignment="1">
      <alignment horizontal="center" vertical="center" wrapText="1"/>
    </xf>
    <xf numFmtId="0" fontId="105" fillId="0" borderId="42" xfId="0" applyFont="1" applyBorder="1" applyAlignment="1">
      <alignment horizontal="center" vertical="center" wrapText="1"/>
    </xf>
    <xf numFmtId="0" fontId="122" fillId="11" borderId="1" xfId="0" applyFont="1" applyFill="1" applyBorder="1" applyAlignment="1">
      <alignment horizontal="center" vertical="center" wrapText="1"/>
    </xf>
    <xf numFmtId="0" fontId="122" fillId="11" borderId="38" xfId="0" applyFont="1" applyFill="1" applyBorder="1" applyAlignment="1">
      <alignment horizontal="center" vertical="center" wrapText="1"/>
    </xf>
    <xf numFmtId="0" fontId="122" fillId="11" borderId="36" xfId="0" applyFont="1" applyFill="1" applyBorder="1" applyAlignment="1">
      <alignment horizontal="center" vertical="center" wrapText="1"/>
    </xf>
    <xf numFmtId="0" fontId="105" fillId="4" borderId="67" xfId="0" applyFont="1" applyFill="1" applyBorder="1" applyAlignment="1">
      <alignment horizontal="center" vertical="center" wrapText="1"/>
    </xf>
    <xf numFmtId="0" fontId="105" fillId="4" borderId="72" xfId="0" applyFont="1" applyFill="1" applyBorder="1" applyAlignment="1">
      <alignment horizontal="center" vertical="center" wrapText="1"/>
    </xf>
    <xf numFmtId="0" fontId="105" fillId="0" borderId="19" xfId="0" applyFont="1" applyBorder="1" applyAlignment="1">
      <alignment horizontal="center" vertical="center" wrapText="1"/>
    </xf>
    <xf numFmtId="0" fontId="105" fillId="0" borderId="24" xfId="0" applyFont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/>
    </xf>
    <xf numFmtId="0" fontId="1" fillId="2" borderId="74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0" fillId="16" borderId="1" xfId="1" applyFont="1" applyFill="1" applyBorder="1" applyAlignment="1">
      <alignment horizontal="center" vertical="center"/>
    </xf>
    <xf numFmtId="0" fontId="10" fillId="16" borderId="38" xfId="1" applyFont="1" applyFill="1" applyBorder="1" applyAlignment="1">
      <alignment horizontal="center" vertical="center"/>
    </xf>
    <xf numFmtId="0" fontId="10" fillId="16" borderId="36" xfId="1" applyFont="1" applyFill="1" applyBorder="1" applyAlignment="1">
      <alignment horizontal="center" vertical="center"/>
    </xf>
    <xf numFmtId="0" fontId="99" fillId="11" borderId="1" xfId="0" applyFont="1" applyFill="1" applyBorder="1" applyAlignment="1">
      <alignment horizontal="center"/>
    </xf>
    <xf numFmtId="0" fontId="99" fillId="11" borderId="38" xfId="0" applyFont="1" applyFill="1" applyBorder="1" applyAlignment="1">
      <alignment horizontal="center"/>
    </xf>
    <xf numFmtId="0" fontId="99" fillId="11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2" borderId="36" xfId="0" applyFont="1" applyFill="1" applyBorder="1" applyAlignment="1">
      <alignment horizontal="center" wrapText="1"/>
    </xf>
    <xf numFmtId="0" fontId="1" fillId="27" borderId="61" xfId="0" applyFont="1" applyFill="1" applyBorder="1" applyAlignment="1">
      <alignment horizontal="center"/>
    </xf>
    <xf numFmtId="0" fontId="1" fillId="27" borderId="60" xfId="0" applyFont="1" applyFill="1" applyBorder="1" applyAlignment="1">
      <alignment horizontal="center"/>
    </xf>
    <xf numFmtId="0" fontId="1" fillId="27" borderId="52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 vertical="center" textRotation="90"/>
    </xf>
    <xf numFmtId="0" fontId="1" fillId="10" borderId="24" xfId="0" applyFont="1" applyFill="1" applyBorder="1" applyAlignment="1">
      <alignment horizontal="center" vertical="center" textRotation="90"/>
    </xf>
    <xf numFmtId="0" fontId="1" fillId="10" borderId="23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left"/>
    </xf>
    <xf numFmtId="0" fontId="1" fillId="10" borderId="36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49" fontId="1" fillId="10" borderId="36" xfId="0" applyNumberFormat="1" applyFont="1" applyFill="1" applyBorder="1" applyAlignment="1">
      <alignment horizontal="left"/>
    </xf>
    <xf numFmtId="0" fontId="51" fillId="24" borderId="3" xfId="2" applyFont="1" applyFill="1" applyBorder="1" applyAlignment="1">
      <alignment horizontal="center" vertical="center" textRotation="90"/>
    </xf>
    <xf numFmtId="0" fontId="51" fillId="24" borderId="10" xfId="2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left"/>
    </xf>
    <xf numFmtId="0" fontId="1" fillId="12" borderId="36" xfId="0" applyFont="1" applyFill="1" applyBorder="1" applyAlignment="1">
      <alignment horizontal="left"/>
    </xf>
    <xf numFmtId="0" fontId="1" fillId="12" borderId="38" xfId="0" applyFont="1" applyFill="1" applyBorder="1" applyAlignment="1">
      <alignment horizontal="left"/>
    </xf>
    <xf numFmtId="0" fontId="1" fillId="12" borderId="19" xfId="0" applyFont="1" applyFill="1" applyBorder="1" applyAlignment="1">
      <alignment horizontal="center" vertical="center" textRotation="90"/>
    </xf>
    <xf numFmtId="0" fontId="1" fillId="12" borderId="23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25" fillId="27" borderId="0" xfId="0" applyFont="1" applyFill="1" applyAlignment="1">
      <alignment horizontal="right"/>
    </xf>
    <xf numFmtId="0" fontId="49" fillId="0" borderId="45" xfId="2" applyBorder="1" applyAlignment="1">
      <alignment horizontal="center"/>
    </xf>
    <xf numFmtId="0" fontId="49" fillId="0" borderId="75" xfId="2" applyBorder="1" applyAlignment="1">
      <alignment horizontal="center"/>
    </xf>
    <xf numFmtId="0" fontId="49" fillId="0" borderId="39" xfId="2" applyBorder="1" applyAlignment="1">
      <alignment horizontal="center"/>
    </xf>
    <xf numFmtId="0" fontId="51" fillId="24" borderId="1" xfId="2" applyFont="1" applyFill="1" applyBorder="1" applyAlignment="1">
      <alignment horizontal="left"/>
    </xf>
    <xf numFmtId="0" fontId="51" fillId="24" borderId="36" xfId="2" applyFont="1" applyFill="1" applyBorder="1" applyAlignment="1">
      <alignment horizontal="left"/>
    </xf>
    <xf numFmtId="0" fontId="1" fillId="17" borderId="1" xfId="0" applyFont="1" applyFill="1" applyBorder="1" applyAlignment="1">
      <alignment horizontal="left"/>
    </xf>
    <xf numFmtId="0" fontId="1" fillId="17" borderId="36" xfId="0" applyFont="1" applyFill="1" applyBorder="1" applyAlignment="1">
      <alignment horizontal="left"/>
    </xf>
    <xf numFmtId="0" fontId="1" fillId="17" borderId="3" xfId="0" applyFont="1" applyFill="1" applyBorder="1" applyAlignment="1">
      <alignment horizontal="center" vertical="center" textRotation="90"/>
    </xf>
    <xf numFmtId="0" fontId="1" fillId="17" borderId="6" xfId="0" applyFont="1" applyFill="1" applyBorder="1" applyAlignment="1">
      <alignment horizontal="center" vertical="center" textRotation="90"/>
    </xf>
    <xf numFmtId="0" fontId="1" fillId="17" borderId="10" xfId="0" applyFont="1" applyFill="1" applyBorder="1" applyAlignment="1">
      <alignment horizontal="center" vertical="center" textRotation="90"/>
    </xf>
    <xf numFmtId="0" fontId="51" fillId="24" borderId="6" xfId="2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10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left"/>
    </xf>
    <xf numFmtId="0" fontId="11" fillId="3" borderId="38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 textRotation="90"/>
    </xf>
    <xf numFmtId="0" fontId="11" fillId="3" borderId="10" xfId="0" applyFont="1" applyFill="1" applyBorder="1" applyAlignment="1">
      <alignment horizontal="center" vertical="center" textRotation="90"/>
    </xf>
    <xf numFmtId="0" fontId="1" fillId="14" borderId="1" xfId="0" applyFont="1" applyFill="1" applyBorder="1" applyAlignment="1">
      <alignment horizontal="left"/>
    </xf>
    <xf numFmtId="0" fontId="1" fillId="14" borderId="36" xfId="0" applyFont="1" applyFill="1" applyBorder="1" applyAlignment="1">
      <alignment horizontal="left"/>
    </xf>
    <xf numFmtId="49" fontId="1" fillId="13" borderId="38" xfId="0" applyNumberFormat="1" applyFont="1" applyFill="1" applyBorder="1" applyAlignment="1">
      <alignment horizontal="left"/>
    </xf>
    <xf numFmtId="0" fontId="1" fillId="14" borderId="3" xfId="0" applyFont="1" applyFill="1" applyBorder="1" applyAlignment="1">
      <alignment horizontal="center" vertical="center" textRotation="90"/>
    </xf>
    <xf numFmtId="0" fontId="1" fillId="14" borderId="23" xfId="0" applyFont="1" applyFill="1" applyBorder="1" applyAlignment="1">
      <alignment horizontal="center" vertical="center" textRotation="90"/>
    </xf>
    <xf numFmtId="0" fontId="1" fillId="14" borderId="24" xfId="0" applyFont="1" applyFill="1" applyBorder="1" applyAlignment="1">
      <alignment horizontal="center" vertical="center" textRotation="90"/>
    </xf>
    <xf numFmtId="0" fontId="1" fillId="13" borderId="1" xfId="0" applyFont="1" applyFill="1" applyBorder="1" applyAlignment="1">
      <alignment horizontal="left"/>
    </xf>
    <xf numFmtId="0" fontId="1" fillId="13" borderId="36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left"/>
    </xf>
    <xf numFmtId="0" fontId="1" fillId="15" borderId="36" xfId="0" applyFont="1" applyFill="1" applyBorder="1" applyAlignment="1">
      <alignment horizontal="left"/>
    </xf>
    <xf numFmtId="0" fontId="1" fillId="15" borderId="3" xfId="0" applyFont="1" applyFill="1" applyBorder="1" applyAlignment="1">
      <alignment horizontal="center" vertical="center" textRotation="90"/>
    </xf>
    <xf numFmtId="0" fontId="1" fillId="15" borderId="6" xfId="0" applyFont="1" applyFill="1" applyBorder="1" applyAlignment="1">
      <alignment horizontal="center" vertical="center" textRotation="90"/>
    </xf>
    <xf numFmtId="0" fontId="1" fillId="15" borderId="10" xfId="0" applyFont="1" applyFill="1" applyBorder="1" applyAlignment="1">
      <alignment horizontal="center" vertical="center" textRotation="90"/>
    </xf>
    <xf numFmtId="0" fontId="47" fillId="23" borderId="1" xfId="0" applyFont="1" applyFill="1" applyBorder="1" applyAlignment="1">
      <alignment horizontal="left"/>
    </xf>
    <xf numFmtId="0" fontId="47" fillId="23" borderId="36" xfId="0" applyFont="1" applyFill="1" applyBorder="1" applyAlignment="1">
      <alignment horizontal="left"/>
    </xf>
    <xf numFmtId="49" fontId="47" fillId="23" borderId="38" xfId="0" applyNumberFormat="1" applyFont="1" applyFill="1" applyBorder="1" applyAlignment="1">
      <alignment horizontal="left"/>
    </xf>
    <xf numFmtId="0" fontId="47" fillId="23" borderId="19" xfId="0" applyFont="1" applyFill="1" applyBorder="1" applyAlignment="1">
      <alignment horizontal="center" vertical="center" textRotation="90"/>
    </xf>
    <xf numFmtId="0" fontId="47" fillId="23" borderId="23" xfId="0" applyFont="1" applyFill="1" applyBorder="1" applyAlignment="1">
      <alignment horizontal="center" vertical="center" textRotation="90"/>
    </xf>
    <xf numFmtId="0" fontId="47" fillId="23" borderId="24" xfId="0" applyFont="1" applyFill="1" applyBorder="1" applyAlignment="1">
      <alignment horizontal="center" vertical="center" textRotation="90"/>
    </xf>
    <xf numFmtId="49" fontId="1" fillId="15" borderId="38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1" fillId="14" borderId="19" xfId="0" applyFont="1" applyFill="1" applyBorder="1" applyAlignment="1">
      <alignment horizontal="center" vertical="center" textRotation="90"/>
    </xf>
    <xf numFmtId="0" fontId="53" fillId="21" borderId="1" xfId="0" applyFont="1" applyFill="1" applyBorder="1" applyAlignment="1">
      <alignment horizontal="left"/>
    </xf>
    <xf numFmtId="0" fontId="53" fillId="21" borderId="36" xfId="0" applyFont="1" applyFill="1" applyBorder="1" applyAlignment="1">
      <alignment horizontal="left"/>
    </xf>
    <xf numFmtId="0" fontId="53" fillId="21" borderId="38" xfId="0" applyFont="1" applyFill="1" applyBorder="1" applyAlignment="1">
      <alignment horizontal="left"/>
    </xf>
    <xf numFmtId="0" fontId="53" fillId="21" borderId="3" xfId="0" applyFont="1" applyFill="1" applyBorder="1" applyAlignment="1">
      <alignment horizontal="center" vertical="center" textRotation="90"/>
    </xf>
    <xf numFmtId="0" fontId="53" fillId="21" borderId="6" xfId="0" applyFont="1" applyFill="1" applyBorder="1" applyAlignment="1">
      <alignment horizontal="center" vertical="center" textRotation="90"/>
    </xf>
    <xf numFmtId="0" fontId="53" fillId="21" borderId="10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1" fillId="27" borderId="0" xfId="0" applyFont="1" applyFill="1" applyAlignment="1">
      <alignment horizontal="right"/>
    </xf>
    <xf numFmtId="0" fontId="6" fillId="10" borderId="19" xfId="0" applyFont="1" applyFill="1" applyBorder="1" applyAlignment="1">
      <alignment horizontal="center" vertical="center" textRotation="90"/>
    </xf>
    <xf numFmtId="0" fontId="6" fillId="10" borderId="23" xfId="0" applyFont="1" applyFill="1" applyBorder="1" applyAlignment="1">
      <alignment horizontal="center" vertical="center" textRotation="90"/>
    </xf>
    <xf numFmtId="0" fontId="6" fillId="10" borderId="24" xfId="0" applyFont="1" applyFill="1" applyBorder="1" applyAlignment="1">
      <alignment horizontal="center" vertical="center" textRotation="90"/>
    </xf>
    <xf numFmtId="0" fontId="1" fillId="13" borderId="19" xfId="0" applyFont="1" applyFill="1" applyBorder="1" applyAlignment="1">
      <alignment horizontal="center" vertical="center" textRotation="90"/>
    </xf>
    <xf numFmtId="0" fontId="1" fillId="13" borderId="23" xfId="0" applyFont="1" applyFill="1" applyBorder="1" applyAlignment="1">
      <alignment horizontal="center" vertical="center" textRotation="90"/>
    </xf>
    <xf numFmtId="0" fontId="1" fillId="13" borderId="24" xfId="0" applyFont="1" applyFill="1" applyBorder="1" applyAlignment="1">
      <alignment horizontal="center" vertical="center" textRotation="90"/>
    </xf>
    <xf numFmtId="0" fontId="8" fillId="12" borderId="1" xfId="0" applyFont="1" applyFill="1" applyBorder="1" applyAlignment="1">
      <alignment horizontal="left"/>
    </xf>
    <xf numFmtId="0" fontId="8" fillId="12" borderId="36" xfId="0" applyFont="1" applyFill="1" applyBorder="1" applyAlignment="1">
      <alignment horizontal="left"/>
    </xf>
    <xf numFmtId="0" fontId="8" fillId="12" borderId="38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center" vertical="center" textRotation="90"/>
    </xf>
    <xf numFmtId="0" fontId="8" fillId="12" borderId="6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2" borderId="19" xfId="0" applyFont="1" applyFill="1" applyBorder="1" applyAlignment="1">
      <alignment horizontal="center" vertical="center" textRotation="90"/>
    </xf>
    <xf numFmtId="0" fontId="8" fillId="12" borderId="24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left"/>
    </xf>
    <xf numFmtId="0" fontId="6" fillId="10" borderId="36" xfId="0" applyFont="1" applyFill="1" applyBorder="1" applyAlignment="1">
      <alignment horizontal="left"/>
    </xf>
    <xf numFmtId="49" fontId="6" fillId="10" borderId="38" xfId="0" applyNumberFormat="1" applyFont="1" applyFill="1" applyBorder="1" applyAlignment="1">
      <alignment horizontal="left"/>
    </xf>
    <xf numFmtId="0" fontId="3" fillId="12" borderId="18" xfId="0" applyFont="1" applyFill="1" applyBorder="1" applyAlignment="1">
      <alignment horizontal="center" vertical="center" textRotation="90"/>
    </xf>
    <xf numFmtId="0" fontId="3" fillId="12" borderId="0" xfId="0" applyFont="1" applyFill="1" applyAlignment="1">
      <alignment horizontal="center" vertical="center" textRotation="90"/>
    </xf>
    <xf numFmtId="0" fontId="1" fillId="10" borderId="64" xfId="0" applyFont="1" applyFill="1" applyBorder="1" applyAlignment="1">
      <alignment horizontal="center" vertical="center" textRotation="90"/>
    </xf>
    <xf numFmtId="0" fontId="1" fillId="10" borderId="0" xfId="0" applyFont="1" applyFill="1" applyAlignment="1">
      <alignment horizontal="center" vertical="center" textRotation="90"/>
    </xf>
    <xf numFmtId="0" fontId="3" fillId="12" borderId="42" xfId="0" applyFont="1" applyFill="1" applyBorder="1" applyAlignment="1">
      <alignment horizontal="left"/>
    </xf>
    <xf numFmtId="0" fontId="56" fillId="4" borderId="11" xfId="0" applyFont="1" applyFill="1" applyBorder="1" applyAlignment="1">
      <alignment horizontal="right" shrinkToFit="1"/>
    </xf>
    <xf numFmtId="0" fontId="55" fillId="0" borderId="11" xfId="0" applyFont="1" applyBorder="1" applyAlignment="1">
      <alignment horizontal="left" shrinkToFit="1"/>
    </xf>
    <xf numFmtId="0" fontId="62" fillId="2" borderId="19" xfId="0" applyFont="1" applyFill="1" applyBorder="1" applyAlignment="1">
      <alignment horizontal="left" shrinkToFit="1"/>
    </xf>
    <xf numFmtId="0" fontId="62" fillId="2" borderId="18" xfId="0" applyFont="1" applyFill="1" applyBorder="1" applyAlignment="1">
      <alignment horizontal="left" shrinkToFit="1"/>
    </xf>
    <xf numFmtId="0" fontId="56" fillId="4" borderId="1" xfId="0" applyFont="1" applyFill="1" applyBorder="1" applyAlignment="1">
      <alignment horizontal="left" shrinkToFit="1"/>
    </xf>
    <xf numFmtId="0" fontId="56" fillId="4" borderId="36" xfId="0" applyFont="1" applyFill="1" applyBorder="1" applyAlignment="1">
      <alignment horizontal="left" shrinkToFit="1"/>
    </xf>
    <xf numFmtId="0" fontId="56" fillId="4" borderId="3" xfId="0" applyFont="1" applyFill="1" applyBorder="1" applyAlignment="1">
      <alignment horizontal="left" vertical="center" textRotation="90" shrinkToFit="1"/>
    </xf>
    <xf numFmtId="0" fontId="56" fillId="4" borderId="6" xfId="0" applyFont="1" applyFill="1" applyBorder="1" applyAlignment="1">
      <alignment horizontal="left" vertical="center" textRotation="90" shrinkToFit="1"/>
    </xf>
    <xf numFmtId="0" fontId="56" fillId="4" borderId="10" xfId="0" applyFont="1" applyFill="1" applyBorder="1" applyAlignment="1">
      <alignment horizontal="center" vertical="center" textRotation="90" shrinkToFit="1"/>
    </xf>
    <xf numFmtId="0" fontId="56" fillId="4" borderId="3" xfId="0" applyFont="1" applyFill="1" applyBorder="1" applyAlignment="1">
      <alignment horizontal="center" vertical="center" textRotation="90" shrinkToFit="1"/>
    </xf>
    <xf numFmtId="0" fontId="56" fillId="4" borderId="6" xfId="0" applyFont="1" applyFill="1" applyBorder="1" applyAlignment="1">
      <alignment horizontal="center" vertical="center" textRotation="90" shrinkToFit="1"/>
    </xf>
    <xf numFmtId="0" fontId="59" fillId="4" borderId="1" xfId="0" applyFont="1" applyFill="1" applyBorder="1" applyAlignment="1">
      <alignment horizontal="left" shrinkToFit="1"/>
    </xf>
    <xf numFmtId="0" fontId="59" fillId="4" borderId="36" xfId="0" applyFont="1" applyFill="1" applyBorder="1" applyAlignment="1">
      <alignment horizontal="left" shrinkToFit="1"/>
    </xf>
    <xf numFmtId="0" fontId="62" fillId="2" borderId="6" xfId="0" applyFont="1" applyFill="1" applyBorder="1" applyAlignment="1">
      <alignment horizontal="center" vertical="center" textRotation="90" shrinkToFit="1"/>
    </xf>
    <xf numFmtId="0" fontId="62" fillId="2" borderId="10" xfId="0" applyFont="1" applyFill="1" applyBorder="1" applyAlignment="1">
      <alignment horizontal="center" vertical="center" textRotation="90" shrinkToFit="1"/>
    </xf>
    <xf numFmtId="0" fontId="56" fillId="2" borderId="1" xfId="0" applyFont="1" applyFill="1" applyBorder="1" applyAlignment="1">
      <alignment horizontal="left" shrinkToFit="1"/>
    </xf>
    <xf numFmtId="0" fontId="56" fillId="2" borderId="18" xfId="0" applyFont="1" applyFill="1" applyBorder="1" applyAlignment="1">
      <alignment horizontal="left" shrinkToFit="1"/>
    </xf>
    <xf numFmtId="0" fontId="56" fillId="2" borderId="19" xfId="0" applyFont="1" applyFill="1" applyBorder="1" applyAlignment="1">
      <alignment horizontal="center" vertical="center" textRotation="90" shrinkToFit="1"/>
    </xf>
    <xf numFmtId="0" fontId="56" fillId="2" borderId="23" xfId="0" applyFont="1" applyFill="1" applyBorder="1" applyAlignment="1">
      <alignment horizontal="center" vertical="center" textRotation="90" shrinkToFit="1"/>
    </xf>
    <xf numFmtId="0" fontId="56" fillId="2" borderId="24" xfId="0" applyFont="1" applyFill="1" applyBorder="1" applyAlignment="1">
      <alignment horizontal="center" vertical="center" textRotation="90" shrinkToFit="1"/>
    </xf>
    <xf numFmtId="0" fontId="56" fillId="5" borderId="1" xfId="0" applyFont="1" applyFill="1" applyBorder="1" applyAlignment="1">
      <alignment horizontal="left" shrinkToFit="1"/>
    </xf>
    <xf numFmtId="0" fontId="56" fillId="5" borderId="56" xfId="0" applyFont="1" applyFill="1" applyBorder="1" applyAlignment="1">
      <alignment horizontal="left" shrinkToFit="1"/>
    </xf>
    <xf numFmtId="0" fontId="56" fillId="2" borderId="33" xfId="0" applyFont="1" applyFill="1" applyBorder="1" applyAlignment="1">
      <alignment horizontal="center" vertical="center" textRotation="90" shrinkToFit="1"/>
    </xf>
    <xf numFmtId="0" fontId="56" fillId="2" borderId="30" xfId="0" applyFont="1" applyFill="1" applyBorder="1" applyAlignment="1">
      <alignment horizontal="center" vertical="center" textRotation="90" shrinkToFit="1"/>
    </xf>
    <xf numFmtId="0" fontId="56" fillId="2" borderId="25" xfId="0" applyFont="1" applyFill="1" applyBorder="1" applyAlignment="1">
      <alignment horizontal="center" vertical="center" textRotation="90" shrinkToFit="1"/>
    </xf>
    <xf numFmtId="0" fontId="56" fillId="5" borderId="6" xfId="0" applyFont="1" applyFill="1" applyBorder="1" applyAlignment="1">
      <alignment horizontal="center" vertical="center" textRotation="90" shrinkToFit="1"/>
    </xf>
    <xf numFmtId="0" fontId="56" fillId="5" borderId="10" xfId="0" applyFont="1" applyFill="1" applyBorder="1" applyAlignment="1">
      <alignment horizontal="center" vertical="center" textRotation="90" shrinkToFit="1"/>
    </xf>
    <xf numFmtId="0" fontId="59" fillId="0" borderId="1" xfId="0" applyFont="1" applyBorder="1" applyAlignment="1">
      <alignment horizontal="center" shrinkToFit="1"/>
    </xf>
    <xf numFmtId="0" fontId="59" fillId="0" borderId="64" xfId="0" applyFont="1" applyBorder="1" applyAlignment="1">
      <alignment horizontal="center" shrinkToFit="1"/>
    </xf>
    <xf numFmtId="0" fontId="59" fillId="0" borderId="23" xfId="0" applyFont="1" applyBorder="1" applyAlignment="1">
      <alignment horizontal="center" vertical="center" textRotation="90" shrinkToFit="1"/>
    </xf>
    <xf numFmtId="0" fontId="59" fillId="0" borderId="53" xfId="0" applyFont="1" applyBorder="1" applyAlignment="1">
      <alignment horizontal="center" vertical="center" textRotation="90" shrinkToFit="1"/>
    </xf>
    <xf numFmtId="0" fontId="59" fillId="0" borderId="55" xfId="0" applyFont="1" applyBorder="1" applyAlignment="1">
      <alignment horizontal="center" vertical="center" textRotation="90" shrinkToFit="1"/>
    </xf>
    <xf numFmtId="0" fontId="59" fillId="0" borderId="66" xfId="0" applyFont="1" applyBorder="1" applyAlignment="1">
      <alignment horizontal="center" vertical="center" textRotation="90" shrinkToFit="1"/>
    </xf>
    <xf numFmtId="0" fontId="56" fillId="33" borderId="1" xfId="0" applyFont="1" applyFill="1" applyBorder="1" applyAlignment="1">
      <alignment horizontal="left" shrinkToFit="1"/>
    </xf>
    <xf numFmtId="0" fontId="56" fillId="33" borderId="18" xfId="0" applyFont="1" applyFill="1" applyBorder="1" applyAlignment="1">
      <alignment horizontal="left" shrinkToFit="1"/>
    </xf>
    <xf numFmtId="0" fontId="56" fillId="33" borderId="3" xfId="0" applyFont="1" applyFill="1" applyBorder="1" applyAlignment="1">
      <alignment horizontal="center" vertical="center" textRotation="90" shrinkToFit="1"/>
    </xf>
    <xf numFmtId="0" fontId="56" fillId="33" borderId="10" xfId="0" applyFont="1" applyFill="1" applyBorder="1" applyAlignment="1">
      <alignment horizontal="center" vertical="center" textRotation="90" shrinkToFit="1"/>
    </xf>
    <xf numFmtId="0" fontId="82" fillId="0" borderId="23" xfId="0" applyFont="1" applyBorder="1" applyAlignment="1">
      <alignment horizontal="left" vertical="center" textRotation="90" shrinkToFit="1"/>
    </xf>
    <xf numFmtId="0" fontId="82" fillId="0" borderId="24" xfId="0" applyFont="1" applyBorder="1" applyAlignment="1">
      <alignment horizontal="left" vertical="center" textRotation="90" shrinkToFit="1"/>
    </xf>
    <xf numFmtId="0" fontId="82" fillId="0" borderId="19" xfId="0" applyFont="1" applyBorder="1" applyAlignment="1">
      <alignment horizontal="left" vertical="center" textRotation="90" shrinkToFit="1"/>
    </xf>
    <xf numFmtId="0" fontId="56" fillId="4" borderId="56" xfId="0" applyFont="1" applyFill="1" applyBorder="1" applyAlignment="1">
      <alignment horizontal="left" shrinkToFit="1"/>
    </xf>
    <xf numFmtId="0" fontId="83" fillId="4" borderId="3" xfId="0" applyFont="1" applyFill="1" applyBorder="1" applyAlignment="1">
      <alignment horizontal="left" vertical="center" textRotation="90" shrinkToFit="1"/>
    </xf>
    <xf numFmtId="0" fontId="83" fillId="4" borderId="6" xfId="0" applyFont="1" applyFill="1" applyBorder="1" applyAlignment="1">
      <alignment horizontal="left" vertical="center" textRotation="90" shrinkToFit="1"/>
    </xf>
    <xf numFmtId="0" fontId="83" fillId="4" borderId="19" xfId="0" applyFont="1" applyFill="1" applyBorder="1" applyAlignment="1">
      <alignment horizontal="left" vertical="center" textRotation="90" shrinkToFit="1"/>
    </xf>
    <xf numFmtId="0" fontId="83" fillId="4" borderId="23" xfId="0" applyFont="1" applyFill="1" applyBorder="1" applyAlignment="1">
      <alignment horizontal="left" vertical="center" textRotation="90" shrinkToFit="1"/>
    </xf>
    <xf numFmtId="0" fontId="83" fillId="4" borderId="24" xfId="0" applyFont="1" applyFill="1" applyBorder="1" applyAlignment="1">
      <alignment horizontal="left" vertical="center" textRotation="90" shrinkToFit="1"/>
    </xf>
    <xf numFmtId="0" fontId="62" fillId="20" borderId="13" xfId="0" applyFont="1" applyFill="1" applyBorder="1" applyAlignment="1">
      <alignment horizontal="center" vertical="center" textRotation="90"/>
    </xf>
    <xf numFmtId="0" fontId="62" fillId="20" borderId="14" xfId="0" applyFont="1" applyFill="1" applyBorder="1" applyAlignment="1">
      <alignment horizontal="center" vertical="center" textRotation="90"/>
    </xf>
    <xf numFmtId="0" fontId="62" fillId="20" borderId="7" xfId="0" applyFont="1" applyFill="1" applyBorder="1" applyAlignment="1">
      <alignment horizontal="center" vertical="center" textRotation="90"/>
    </xf>
    <xf numFmtId="0" fontId="62" fillId="20" borderId="20" xfId="0" applyFont="1" applyFill="1" applyBorder="1" applyAlignment="1">
      <alignment horizontal="left"/>
    </xf>
    <xf numFmtId="0" fontId="62" fillId="20" borderId="21" xfId="0" applyFont="1" applyFill="1" applyBorder="1" applyAlignment="1">
      <alignment horizontal="left"/>
    </xf>
    <xf numFmtId="0" fontId="82" fillId="0" borderId="1" xfId="0" applyFont="1" applyBorder="1" applyAlignment="1">
      <alignment horizontal="left" shrinkToFit="1"/>
    </xf>
    <xf numFmtId="0" fontId="82" fillId="0" borderId="38" xfId="0" applyFont="1" applyBorder="1" applyAlignment="1">
      <alignment horizontal="left" shrinkToFit="1"/>
    </xf>
    <xf numFmtId="0" fontId="59" fillId="0" borderId="1" xfId="0" applyFont="1" applyBorder="1" applyAlignment="1">
      <alignment horizontal="left" shrinkToFit="1"/>
    </xf>
    <xf numFmtId="0" fontId="59" fillId="0" borderId="56" xfId="0" applyFont="1" applyBorder="1" applyAlignment="1">
      <alignment horizontal="left" shrinkToFit="1"/>
    </xf>
    <xf numFmtId="0" fontId="65" fillId="31" borderId="19" xfId="0" applyFont="1" applyFill="1" applyBorder="1" applyAlignment="1">
      <alignment horizontal="left" vertical="center" textRotation="90" shrinkToFit="1"/>
    </xf>
    <xf numFmtId="0" fontId="65" fillId="31" borderId="23" xfId="0" applyFont="1" applyFill="1" applyBorder="1" applyAlignment="1">
      <alignment horizontal="left" vertical="center" textRotation="90" shrinkToFit="1"/>
    </xf>
    <xf numFmtId="0" fontId="65" fillId="31" borderId="24" xfId="0" applyFont="1" applyFill="1" applyBorder="1" applyAlignment="1">
      <alignment horizontal="left" vertical="center" textRotation="90" shrinkToFit="1"/>
    </xf>
    <xf numFmtId="0" fontId="62" fillId="30" borderId="19" xfId="0" applyFont="1" applyFill="1" applyBorder="1" applyAlignment="1">
      <alignment horizontal="left" shrinkToFit="1"/>
    </xf>
    <xf numFmtId="0" fontId="62" fillId="30" borderId="18" xfId="0" applyFont="1" applyFill="1" applyBorder="1" applyAlignment="1">
      <alignment horizontal="left" shrinkToFit="1"/>
    </xf>
    <xf numFmtId="0" fontId="62" fillId="30" borderId="26" xfId="0" applyFont="1" applyFill="1" applyBorder="1" applyAlignment="1">
      <alignment horizontal="left" vertical="center" textRotation="90" shrinkToFit="1"/>
    </xf>
    <xf numFmtId="0" fontId="62" fillId="30" borderId="25" xfId="0" applyFont="1" applyFill="1" applyBorder="1" applyAlignment="1">
      <alignment horizontal="left" vertical="center" textRotation="90" shrinkToFit="1"/>
    </xf>
    <xf numFmtId="0" fontId="59" fillId="0" borderId="23" xfId="0" applyFont="1" applyBorder="1" applyAlignment="1">
      <alignment horizontal="left" vertical="center" textRotation="90" shrinkToFit="1"/>
    </xf>
    <xf numFmtId="0" fontId="59" fillId="0" borderId="24" xfId="0" applyFont="1" applyBorder="1" applyAlignment="1">
      <alignment horizontal="left" vertical="center" textRotation="90" shrinkToFit="1"/>
    </xf>
    <xf numFmtId="0" fontId="62" fillId="2" borderId="1" xfId="0" applyFont="1" applyFill="1" applyBorder="1" applyAlignment="1">
      <alignment horizontal="left" shrinkToFit="1"/>
    </xf>
    <xf numFmtId="0" fontId="62" fillId="2" borderId="64" xfId="0" applyFont="1" applyFill="1" applyBorder="1" applyAlignment="1">
      <alignment horizontal="left" shrinkToFit="1"/>
    </xf>
    <xf numFmtId="0" fontId="59" fillId="29" borderId="1" xfId="0" applyFont="1" applyFill="1" applyBorder="1" applyAlignment="1">
      <alignment horizontal="left" shrinkToFit="1"/>
    </xf>
    <xf numFmtId="0" fontId="59" fillId="29" borderId="40" xfId="0" applyFont="1" applyFill="1" applyBorder="1" applyAlignment="1">
      <alignment horizontal="left" shrinkToFit="1"/>
    </xf>
    <xf numFmtId="0" fontId="62" fillId="2" borderId="18" xfId="0" applyFont="1" applyFill="1" applyBorder="1" applyAlignment="1">
      <alignment horizontal="center" vertical="center" textRotation="90" shrinkToFit="1"/>
    </xf>
    <xf numFmtId="0" fontId="62" fillId="2" borderId="31" xfId="0" applyFont="1" applyFill="1" applyBorder="1" applyAlignment="1">
      <alignment horizontal="center" vertical="center" textRotation="90" shrinkToFit="1"/>
    </xf>
    <xf numFmtId="0" fontId="62" fillId="2" borderId="48" xfId="0" applyFont="1" applyFill="1" applyBorder="1" applyAlignment="1">
      <alignment horizontal="center" vertical="center" textRotation="90" shrinkToFit="1"/>
    </xf>
    <xf numFmtId="0" fontId="62" fillId="2" borderId="64" xfId="0" applyFont="1" applyFill="1" applyBorder="1" applyAlignment="1">
      <alignment horizontal="center" vertical="center" textRotation="90" shrinkToFit="1"/>
    </xf>
    <xf numFmtId="0" fontId="62" fillId="2" borderId="0" xfId="0" applyFont="1" applyFill="1" applyBorder="1" applyAlignment="1">
      <alignment horizontal="center" vertical="center" textRotation="90" shrinkToFit="1"/>
    </xf>
    <xf numFmtId="0" fontId="56" fillId="4" borderId="11" xfId="0" applyFont="1" applyFill="1" applyBorder="1" applyAlignment="1">
      <alignment horizontal="left" shrinkToFit="1"/>
    </xf>
    <xf numFmtId="0" fontId="59" fillId="3" borderId="1" xfId="0" applyFont="1" applyFill="1" applyBorder="1" applyAlignment="1">
      <alignment horizontal="left" shrinkToFit="1"/>
    </xf>
    <xf numFmtId="0" fontId="59" fillId="3" borderId="18" xfId="0" applyFont="1" applyFill="1" applyBorder="1" applyAlignment="1">
      <alignment horizontal="left" shrinkToFit="1"/>
    </xf>
    <xf numFmtId="0" fontId="59" fillId="29" borderId="19" xfId="0" applyFont="1" applyFill="1" applyBorder="1" applyAlignment="1">
      <alignment horizontal="left" vertical="center" textRotation="90" shrinkToFit="1"/>
    </xf>
    <xf numFmtId="0" fontId="59" fillId="29" borderId="23" xfId="0" applyFont="1" applyFill="1" applyBorder="1" applyAlignment="1">
      <alignment horizontal="left" vertical="center" textRotation="90" shrinkToFit="1"/>
    </xf>
    <xf numFmtId="0" fontId="59" fillId="29" borderId="24" xfId="0" applyFont="1" applyFill="1" applyBorder="1" applyAlignment="1">
      <alignment horizontal="left" vertical="center" textRotation="90" shrinkToFit="1"/>
    </xf>
    <xf numFmtId="0" fontId="62" fillId="30" borderId="33" xfId="0" applyFont="1" applyFill="1" applyBorder="1" applyAlignment="1">
      <alignment horizontal="left" vertical="center" textRotation="90" shrinkToFit="1"/>
    </xf>
    <xf numFmtId="0" fontId="62" fillId="30" borderId="30" xfId="0" applyFont="1" applyFill="1" applyBorder="1" applyAlignment="1">
      <alignment horizontal="left" vertical="center" textRotation="90" shrinkToFit="1"/>
    </xf>
    <xf numFmtId="0" fontId="65" fillId="31" borderId="23" xfId="0" applyFont="1" applyFill="1" applyBorder="1" applyAlignment="1">
      <alignment horizontal="left" shrinkToFit="1"/>
    </xf>
    <xf numFmtId="0" fontId="65" fillId="31" borderId="31" xfId="0" applyFont="1" applyFill="1" applyBorder="1" applyAlignment="1">
      <alignment horizontal="left" shrinkToFit="1"/>
    </xf>
    <xf numFmtId="0" fontId="56" fillId="5" borderId="19" xfId="0" applyFont="1" applyFill="1" applyBorder="1" applyAlignment="1">
      <alignment horizontal="left" vertical="center" textRotation="90" shrinkToFit="1"/>
    </xf>
    <xf numFmtId="0" fontId="56" fillId="5" borderId="24" xfId="0" applyFont="1" applyFill="1" applyBorder="1" applyAlignment="1">
      <alignment horizontal="left" vertical="center" textRotation="90" shrinkToFit="1"/>
    </xf>
    <xf numFmtId="0" fontId="62" fillId="2" borderId="3" xfId="0" applyFont="1" applyFill="1" applyBorder="1" applyAlignment="1">
      <alignment horizontal="left" vertical="center" textRotation="90" shrinkToFit="1"/>
    </xf>
    <xf numFmtId="0" fontId="62" fillId="2" borderId="10" xfId="0" applyFont="1" applyFill="1" applyBorder="1" applyAlignment="1">
      <alignment horizontal="left" vertical="center" textRotation="90" shrinkToFit="1"/>
    </xf>
    <xf numFmtId="0" fontId="62" fillId="2" borderId="20" xfId="0" applyFont="1" applyFill="1" applyBorder="1" applyAlignment="1">
      <alignment horizontal="left" vertical="center" textRotation="90" shrinkToFit="1"/>
    </xf>
    <xf numFmtId="0" fontId="62" fillId="2" borderId="13" xfId="0" applyFont="1" applyFill="1" applyBorder="1" applyAlignment="1">
      <alignment horizontal="left" vertical="center" textRotation="90" shrinkToFit="1"/>
    </xf>
    <xf numFmtId="0" fontId="62" fillId="2" borderId="14" xfId="0" applyFont="1" applyFill="1" applyBorder="1" applyAlignment="1">
      <alignment horizontal="left" vertical="center" textRotation="90" shrinkToFit="1"/>
    </xf>
    <xf numFmtId="0" fontId="60" fillId="0" borderId="1" xfId="0" applyFont="1" applyBorder="1" applyAlignment="1">
      <alignment horizontal="left" shrinkToFit="1"/>
    </xf>
    <xf numFmtId="0" fontId="60" fillId="0" borderId="38" xfId="0" applyFont="1" applyBorder="1" applyAlignment="1">
      <alignment horizontal="left" shrinkToFit="1"/>
    </xf>
    <xf numFmtId="0" fontId="60" fillId="0" borderId="23" xfId="0" applyFont="1" applyBorder="1" applyAlignment="1">
      <alignment horizontal="left" vertical="center" textRotation="90" shrinkToFit="1"/>
    </xf>
    <xf numFmtId="0" fontId="60" fillId="0" borderId="24" xfId="0" applyFont="1" applyBorder="1" applyAlignment="1">
      <alignment horizontal="left" vertical="center" textRotation="90" shrinkToFit="1"/>
    </xf>
    <xf numFmtId="0" fontId="60" fillId="0" borderId="19" xfId="0" applyFont="1" applyBorder="1" applyAlignment="1">
      <alignment horizontal="left" vertical="center" textRotation="90" shrinkToFit="1"/>
    </xf>
    <xf numFmtId="0" fontId="56" fillId="5" borderId="40" xfId="0" applyFont="1" applyFill="1" applyBorder="1" applyAlignment="1">
      <alignment horizontal="left" shrinkToFit="1"/>
    </xf>
    <xf numFmtId="0" fontId="56" fillId="5" borderId="23" xfId="0" applyFont="1" applyFill="1" applyBorder="1" applyAlignment="1">
      <alignment horizontal="left" vertical="center" textRotation="90" shrinkToFit="1"/>
    </xf>
    <xf numFmtId="0" fontId="56" fillId="2" borderId="3" xfId="0" applyFont="1" applyFill="1" applyBorder="1" applyAlignment="1">
      <alignment horizontal="center" vertical="center" textRotation="90"/>
    </xf>
    <xf numFmtId="0" fontId="56" fillId="2" borderId="10" xfId="0" applyFont="1" applyFill="1" applyBorder="1" applyAlignment="1">
      <alignment horizontal="center" vertical="center" textRotation="90"/>
    </xf>
    <xf numFmtId="0" fontId="56" fillId="2" borderId="19" xfId="0" applyFont="1" applyFill="1" applyBorder="1" applyAlignment="1">
      <alignment horizontal="center" vertical="center" textRotation="90"/>
    </xf>
    <xf numFmtId="0" fontId="56" fillId="2" borderId="24" xfId="0" applyFont="1" applyFill="1" applyBorder="1" applyAlignment="1">
      <alignment horizontal="center" vertical="center" textRotation="90"/>
    </xf>
    <xf numFmtId="0" fontId="59" fillId="0" borderId="1" xfId="0" applyFont="1" applyBorder="1" applyAlignment="1">
      <alignment horizontal="center"/>
    </xf>
    <xf numFmtId="0" fontId="59" fillId="0" borderId="56" xfId="0" applyFont="1" applyBorder="1" applyAlignment="1">
      <alignment horizontal="center"/>
    </xf>
    <xf numFmtId="0" fontId="59" fillId="0" borderId="23" xfId="0" applyFont="1" applyBorder="1" applyAlignment="1">
      <alignment horizontal="center" vertical="center" textRotation="90"/>
    </xf>
    <xf numFmtId="0" fontId="59" fillId="0" borderId="24" xfId="0" applyFont="1" applyBorder="1" applyAlignment="1">
      <alignment horizontal="center" vertical="center" textRotation="90"/>
    </xf>
    <xf numFmtId="0" fontId="62" fillId="2" borderId="1" xfId="0" applyFont="1" applyFill="1" applyBorder="1" applyAlignment="1">
      <alignment horizontal="center" shrinkToFit="1"/>
    </xf>
    <xf numFmtId="0" fontId="62" fillId="2" borderId="64" xfId="0" applyFont="1" applyFill="1" applyBorder="1" applyAlignment="1">
      <alignment horizontal="center" shrinkToFit="1"/>
    </xf>
    <xf numFmtId="0" fontId="62" fillId="2" borderId="23" xfId="0" applyFont="1" applyFill="1" applyBorder="1" applyAlignment="1">
      <alignment horizontal="center" vertical="center" textRotation="90" shrinkToFit="1"/>
    </xf>
    <xf numFmtId="0" fontId="62" fillId="2" borderId="24" xfId="0" applyFont="1" applyFill="1" applyBorder="1" applyAlignment="1">
      <alignment horizontal="center" vertical="center" textRotation="90" shrinkToFit="1"/>
    </xf>
    <xf numFmtId="0" fontId="62" fillId="20" borderId="19" xfId="0" applyFont="1" applyFill="1" applyBorder="1" applyAlignment="1">
      <alignment horizontal="left"/>
    </xf>
    <xf numFmtId="0" fontId="62" fillId="20" borderId="18" xfId="0" applyFont="1" applyFill="1" applyBorder="1" applyAlignment="1">
      <alignment horizontal="left"/>
    </xf>
    <xf numFmtId="0" fontId="62" fillId="20" borderId="3" xfId="0" applyFont="1" applyFill="1" applyBorder="1" applyAlignment="1">
      <alignment horizontal="center" vertical="center" textRotation="90"/>
    </xf>
    <xf numFmtId="0" fontId="62" fillId="20" borderId="10" xfId="0" applyFont="1" applyFill="1" applyBorder="1" applyAlignment="1">
      <alignment horizontal="center" vertical="center" textRotation="90"/>
    </xf>
    <xf numFmtId="0" fontId="62" fillId="20" borderId="19" xfId="0" applyFont="1" applyFill="1" applyBorder="1" applyAlignment="1">
      <alignment horizontal="center" vertical="center" textRotation="90"/>
    </xf>
    <xf numFmtId="0" fontId="62" fillId="20" borderId="23" xfId="0" applyFont="1" applyFill="1" applyBorder="1" applyAlignment="1">
      <alignment horizontal="center" vertical="center" textRotation="90"/>
    </xf>
    <xf numFmtId="0" fontId="62" fillId="20" borderId="24" xfId="0" applyFont="1" applyFill="1" applyBorder="1" applyAlignment="1">
      <alignment horizontal="center" vertical="center" textRotation="90"/>
    </xf>
    <xf numFmtId="0" fontId="62" fillId="36" borderId="23" xfId="0" applyFont="1" applyFill="1" applyBorder="1" applyAlignment="1">
      <alignment horizontal="center" vertical="center" textRotation="90"/>
    </xf>
    <xf numFmtId="0" fontId="62" fillId="36" borderId="24" xfId="0" applyFont="1" applyFill="1" applyBorder="1" applyAlignment="1">
      <alignment horizontal="center" vertical="center" textRotation="90"/>
    </xf>
    <xf numFmtId="0" fontId="62" fillId="2" borderId="19" xfId="0" applyFont="1" applyFill="1" applyBorder="1" applyAlignment="1">
      <alignment horizontal="center" vertical="center" textRotation="90"/>
    </xf>
    <xf numFmtId="0" fontId="62" fillId="2" borderId="23" xfId="0" applyFont="1" applyFill="1" applyBorder="1" applyAlignment="1">
      <alignment horizontal="center" vertical="center" textRotation="90"/>
    </xf>
    <xf numFmtId="0" fontId="62" fillId="2" borderId="24" xfId="0" applyFont="1" applyFill="1" applyBorder="1" applyAlignment="1">
      <alignment horizontal="center" vertical="center" textRotation="90"/>
    </xf>
    <xf numFmtId="0" fontId="82" fillId="0" borderId="3" xfId="0" applyFont="1" applyBorder="1" applyAlignment="1">
      <alignment horizontal="center" vertical="center" textRotation="90" shrinkToFit="1"/>
    </xf>
    <xf numFmtId="0" fontId="82" fillId="0" borderId="10" xfId="0" applyFont="1" applyBorder="1" applyAlignment="1">
      <alignment horizontal="center" vertical="center" textRotation="90" shrinkToFit="1"/>
    </xf>
    <xf numFmtId="0" fontId="82" fillId="0" borderId="6" xfId="0" applyFont="1" applyBorder="1" applyAlignment="1">
      <alignment horizontal="center" vertical="center" textRotation="90" shrinkToFit="1"/>
    </xf>
    <xf numFmtId="0" fontId="56" fillId="5" borderId="1" xfId="0" applyFont="1" applyFill="1" applyBorder="1" applyAlignment="1">
      <alignment horizontal="left"/>
    </xf>
    <xf numFmtId="0" fontId="56" fillId="5" borderId="56" xfId="0" applyFont="1" applyFill="1" applyBorder="1" applyAlignment="1">
      <alignment horizontal="left"/>
    </xf>
    <xf numFmtId="0" fontId="56" fillId="5" borderId="3" xfId="0" applyFont="1" applyFill="1" applyBorder="1" applyAlignment="1">
      <alignment horizontal="center" vertical="center" textRotation="90"/>
    </xf>
    <xf numFmtId="0" fontId="56" fillId="5" borderId="6" xfId="0" applyFont="1" applyFill="1" applyBorder="1" applyAlignment="1">
      <alignment horizontal="center" vertical="center" textRotation="90"/>
    </xf>
    <xf numFmtId="0" fontId="56" fillId="5" borderId="10" xfId="0" applyFont="1" applyFill="1" applyBorder="1" applyAlignment="1">
      <alignment horizontal="center" vertical="center" textRotation="90"/>
    </xf>
    <xf numFmtId="0" fontId="62" fillId="2" borderId="19" xfId="0" applyFont="1" applyFill="1" applyBorder="1" applyAlignment="1">
      <alignment horizontal="left"/>
    </xf>
    <xf numFmtId="0" fontId="62" fillId="2" borderId="18" xfId="0" applyFont="1" applyFill="1" applyBorder="1" applyAlignment="1">
      <alignment horizontal="left"/>
    </xf>
    <xf numFmtId="0" fontId="62" fillId="2" borderId="3" xfId="0" applyFont="1" applyFill="1" applyBorder="1" applyAlignment="1">
      <alignment horizontal="center" vertical="center" textRotation="90"/>
    </xf>
    <xf numFmtId="0" fontId="62" fillId="2" borderId="6" xfId="0" applyFont="1" applyFill="1" applyBorder="1" applyAlignment="1">
      <alignment horizontal="center" vertical="center" textRotation="90"/>
    </xf>
    <xf numFmtId="0" fontId="56" fillId="33" borderId="19" xfId="0" applyFont="1" applyFill="1" applyBorder="1" applyAlignment="1">
      <alignment horizontal="left" shrinkToFit="1"/>
    </xf>
    <xf numFmtId="0" fontId="56" fillId="33" borderId="19" xfId="0" applyFont="1" applyFill="1" applyBorder="1" applyAlignment="1">
      <alignment horizontal="center" vertical="center" textRotation="90" shrinkToFit="1"/>
    </xf>
    <xf numFmtId="0" fontId="56" fillId="33" borderId="24" xfId="0" applyFont="1" applyFill="1" applyBorder="1" applyAlignment="1">
      <alignment horizontal="center" vertical="center" textRotation="90" shrinkToFit="1"/>
    </xf>
    <xf numFmtId="0" fontId="62" fillId="2" borderId="10" xfId="0" applyFont="1" applyFill="1" applyBorder="1" applyAlignment="1">
      <alignment horizontal="center" vertical="center" textRotation="90"/>
    </xf>
    <xf numFmtId="0" fontId="62" fillId="36" borderId="1" xfId="0" applyFont="1" applyFill="1" applyBorder="1" applyAlignment="1">
      <alignment horizontal="center"/>
    </xf>
    <xf numFmtId="0" fontId="62" fillId="36" borderId="56" xfId="0" applyFont="1" applyFill="1" applyBorder="1" applyAlignment="1">
      <alignment horizontal="center"/>
    </xf>
    <xf numFmtId="0" fontId="83" fillId="4" borderId="3" xfId="0" applyFont="1" applyFill="1" applyBorder="1" applyAlignment="1">
      <alignment horizontal="center" vertical="center" textRotation="90" shrinkToFit="1"/>
    </xf>
    <xf numFmtId="0" fontId="83" fillId="4" borderId="6" xfId="0" applyFont="1" applyFill="1" applyBorder="1" applyAlignment="1">
      <alignment horizontal="center" vertical="center" textRotation="90" shrinkToFit="1"/>
    </xf>
    <xf numFmtId="0" fontId="83" fillId="4" borderId="10" xfId="0" applyFont="1" applyFill="1" applyBorder="1" applyAlignment="1">
      <alignment horizontal="center" vertical="center" textRotation="90" shrinkToFit="1"/>
    </xf>
    <xf numFmtId="0" fontId="62" fillId="30" borderId="19" xfId="0" applyFont="1" applyFill="1" applyBorder="1" applyAlignment="1">
      <alignment horizontal="left" vertical="center" textRotation="90" shrinkToFit="1"/>
    </xf>
    <xf numFmtId="0" fontId="62" fillId="30" borderId="23" xfId="0" applyFont="1" applyFill="1" applyBorder="1" applyAlignment="1">
      <alignment horizontal="left" vertical="center" textRotation="90" shrinkToFit="1"/>
    </xf>
    <xf numFmtId="0" fontId="34" fillId="18" borderId="1" xfId="0" applyFont="1" applyFill="1" applyBorder="1" applyAlignment="1">
      <alignment horizontal="left"/>
    </xf>
    <xf numFmtId="0" fontId="34" fillId="18" borderId="38" xfId="0" applyFont="1" applyFill="1" applyBorder="1" applyAlignment="1">
      <alignment horizontal="left"/>
    </xf>
    <xf numFmtId="0" fontId="34" fillId="18" borderId="36" xfId="0" applyFont="1" applyFill="1" applyBorder="1" applyAlignment="1">
      <alignment horizontal="left"/>
    </xf>
    <xf numFmtId="0" fontId="30" fillId="19" borderId="1" xfId="0" applyFont="1" applyFill="1" applyBorder="1" applyAlignment="1">
      <alignment horizontal="left"/>
    </xf>
    <xf numFmtId="0" fontId="30" fillId="19" borderId="38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3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10" xfId="0" applyFont="1" applyFill="1" applyBorder="1" applyAlignment="1">
      <alignment horizontal="center" vertical="center" textRotation="90"/>
    </xf>
    <xf numFmtId="0" fontId="2" fillId="22" borderId="3" xfId="0" applyFont="1" applyFill="1" applyBorder="1" applyAlignment="1">
      <alignment horizontal="center" vertical="center" textRotation="90"/>
    </xf>
    <xf numFmtId="0" fontId="2" fillId="22" borderId="6" xfId="0" applyFont="1" applyFill="1" applyBorder="1" applyAlignment="1">
      <alignment horizontal="center" vertical="center" textRotation="90"/>
    </xf>
    <xf numFmtId="0" fontId="2" fillId="22" borderId="10" xfId="0" applyFont="1" applyFill="1" applyBorder="1" applyAlignment="1">
      <alignment horizontal="center" vertical="center" textRotation="90"/>
    </xf>
    <xf numFmtId="0" fontId="25" fillId="12" borderId="3" xfId="0" applyFont="1" applyFill="1" applyBorder="1" applyAlignment="1">
      <alignment horizontal="center" vertical="center" textRotation="90"/>
    </xf>
    <xf numFmtId="0" fontId="25" fillId="12" borderId="6" xfId="0" applyFont="1" applyFill="1" applyBorder="1" applyAlignment="1">
      <alignment horizontal="center" vertical="center" textRotation="90"/>
    </xf>
    <xf numFmtId="0" fontId="25" fillId="12" borderId="10" xfId="0" applyFont="1" applyFill="1" applyBorder="1" applyAlignment="1">
      <alignment horizontal="center" vertical="center" textRotation="90"/>
    </xf>
    <xf numFmtId="0" fontId="128" fillId="2" borderId="1" xfId="0" applyFont="1" applyFill="1" applyBorder="1" applyAlignment="1">
      <alignment vertical="center"/>
    </xf>
    <xf numFmtId="0" fontId="128" fillId="2" borderId="36" xfId="0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10" fillId="2" borderId="36" xfId="1" applyFont="1" applyFill="1" applyBorder="1" applyAlignment="1">
      <alignment vertical="center"/>
    </xf>
    <xf numFmtId="0" fontId="128" fillId="2" borderId="3" xfId="0" applyFont="1" applyFill="1" applyBorder="1" applyAlignment="1">
      <alignment horizontal="center" vertical="center" textRotation="90"/>
    </xf>
    <xf numFmtId="0" fontId="128" fillId="2" borderId="6" xfId="0" applyFont="1" applyFill="1" applyBorder="1" applyAlignment="1">
      <alignment horizontal="center" vertical="center" textRotation="90"/>
    </xf>
    <xf numFmtId="0" fontId="128" fillId="2" borderId="81" xfId="0" applyFont="1" applyFill="1" applyBorder="1" applyAlignment="1">
      <alignment horizontal="center" vertical="center" textRotation="90"/>
    </xf>
    <xf numFmtId="0" fontId="5" fillId="19" borderId="3" xfId="0" applyFont="1" applyFill="1" applyBorder="1" applyAlignment="1">
      <alignment horizontal="center" vertical="center" textRotation="90"/>
    </xf>
    <xf numFmtId="0" fontId="5" fillId="19" borderId="6" xfId="0" applyFont="1" applyFill="1" applyBorder="1" applyAlignment="1">
      <alignment horizontal="center" vertical="center" textRotation="90"/>
    </xf>
    <xf numFmtId="0" fontId="5" fillId="19" borderId="10" xfId="0" applyFont="1" applyFill="1" applyBorder="1" applyAlignment="1">
      <alignment horizontal="center" vertical="center" textRotation="90"/>
    </xf>
    <xf numFmtId="0" fontId="5" fillId="19" borderId="23" xfId="0" applyFont="1" applyFill="1" applyBorder="1" applyAlignment="1">
      <alignment horizontal="center" vertical="center" textRotation="90"/>
    </xf>
    <xf numFmtId="0" fontId="62" fillId="12" borderId="1" xfId="0" applyFont="1" applyFill="1" applyBorder="1" applyAlignment="1">
      <alignment horizontal="right" shrinkToFit="1"/>
    </xf>
    <xf numFmtId="0" fontId="62" fillId="12" borderId="38" xfId="0" applyFont="1" applyFill="1" applyBorder="1" applyAlignment="1">
      <alignment horizontal="right" shrinkToFit="1"/>
    </xf>
    <xf numFmtId="0" fontId="62" fillId="12" borderId="36" xfId="0" applyFont="1" applyFill="1" applyBorder="1" applyAlignment="1">
      <alignment horizontal="right" shrinkToFit="1"/>
    </xf>
    <xf numFmtId="0" fontId="26" fillId="3" borderId="3" xfId="0" applyFont="1" applyFill="1" applyBorder="1" applyAlignment="1">
      <alignment horizontal="center" vertical="center" textRotation="90"/>
    </xf>
    <xf numFmtId="0" fontId="26" fillId="3" borderId="6" xfId="0" applyFont="1" applyFill="1" applyBorder="1" applyAlignment="1">
      <alignment horizontal="center" vertical="center" textRotation="90"/>
    </xf>
    <xf numFmtId="0" fontId="26" fillId="3" borderId="10" xfId="0" applyFont="1" applyFill="1" applyBorder="1" applyAlignment="1">
      <alignment horizontal="center" vertical="center" textRotation="90"/>
    </xf>
    <xf numFmtId="0" fontId="28" fillId="19" borderId="3" xfId="0" applyFont="1" applyFill="1" applyBorder="1" applyAlignment="1">
      <alignment horizontal="center" vertical="center" textRotation="90"/>
    </xf>
    <xf numFmtId="0" fontId="28" fillId="19" borderId="6" xfId="0" applyFont="1" applyFill="1" applyBorder="1" applyAlignment="1">
      <alignment horizontal="center" vertical="center" textRotation="90"/>
    </xf>
    <xf numFmtId="0" fontId="28" fillId="19" borderId="10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horizontal="left"/>
    </xf>
    <xf numFmtId="0" fontId="2" fillId="21" borderId="38" xfId="0" applyFont="1" applyFill="1" applyBorder="1" applyAlignment="1">
      <alignment horizontal="left"/>
    </xf>
    <xf numFmtId="0" fontId="0" fillId="21" borderId="3" xfId="0" applyFill="1" applyBorder="1" applyAlignment="1">
      <alignment horizontal="center" vertical="center" textRotation="90"/>
    </xf>
    <xf numFmtId="0" fontId="0" fillId="21" borderId="6" xfId="0" applyFill="1" applyBorder="1" applyAlignment="1">
      <alignment horizontal="center" vertical="center" textRotation="90"/>
    </xf>
    <xf numFmtId="0" fontId="0" fillId="21" borderId="10" xfId="0" applyFill="1" applyBorder="1" applyAlignment="1">
      <alignment horizontal="center" vertical="center" textRotation="90"/>
    </xf>
    <xf numFmtId="0" fontId="1" fillId="20" borderId="1" xfId="0" applyFont="1" applyFill="1" applyBorder="1" applyAlignment="1">
      <alignment horizontal="left"/>
    </xf>
    <xf numFmtId="0" fontId="1" fillId="20" borderId="38" xfId="0" applyFont="1" applyFill="1" applyBorder="1" applyAlignment="1">
      <alignment horizontal="left"/>
    </xf>
    <xf numFmtId="0" fontId="25" fillId="20" borderId="3" xfId="0" applyFont="1" applyFill="1" applyBorder="1" applyAlignment="1">
      <alignment horizontal="center" vertical="center" textRotation="90"/>
    </xf>
    <xf numFmtId="0" fontId="25" fillId="20" borderId="6" xfId="0" applyFont="1" applyFill="1" applyBorder="1" applyAlignment="1">
      <alignment horizontal="center" vertical="center" textRotation="90"/>
    </xf>
    <xf numFmtId="0" fontId="25" fillId="20" borderId="10" xfId="0" applyFont="1" applyFill="1" applyBorder="1" applyAlignment="1">
      <alignment horizontal="center" vertical="center" textRotation="90"/>
    </xf>
    <xf numFmtId="0" fontId="2" fillId="22" borderId="1" xfId="0" applyFont="1" applyFill="1" applyBorder="1"/>
    <xf numFmtId="0" fontId="2" fillId="22" borderId="36" xfId="0" applyFont="1" applyFill="1" applyBorder="1"/>
    <xf numFmtId="0" fontId="1" fillId="20" borderId="3" xfId="0" applyFont="1" applyFill="1" applyBorder="1" applyAlignment="1">
      <alignment horizontal="center" vertical="center" textRotation="90"/>
    </xf>
    <xf numFmtId="0" fontId="1" fillId="20" borderId="6" xfId="0" applyFont="1" applyFill="1" applyBorder="1" applyAlignment="1">
      <alignment horizontal="center" vertical="center" textRotation="90"/>
    </xf>
    <xf numFmtId="0" fontId="1" fillId="20" borderId="10" xfId="0" applyFont="1" applyFill="1" applyBorder="1" applyAlignment="1">
      <alignment horizontal="center" vertical="center" textRotation="90"/>
    </xf>
    <xf numFmtId="0" fontId="154" fillId="3" borderId="1" xfId="0" applyFont="1" applyFill="1" applyBorder="1" applyAlignment="1">
      <alignment vertical="center"/>
    </xf>
    <xf numFmtId="0" fontId="154" fillId="3" borderId="36" xfId="0" applyFont="1" applyFill="1" applyBorder="1" applyAlignment="1">
      <alignment vertical="center"/>
    </xf>
    <xf numFmtId="0" fontId="155" fillId="3" borderId="1" xfId="1" applyFont="1" applyFill="1" applyBorder="1" applyAlignment="1">
      <alignment vertical="center"/>
    </xf>
    <xf numFmtId="0" fontId="155" fillId="3" borderId="56" xfId="1" applyFont="1" applyFill="1" applyBorder="1" applyAlignment="1">
      <alignment vertical="center"/>
    </xf>
    <xf numFmtId="0" fontId="154" fillId="3" borderId="3" xfId="0" applyFont="1" applyFill="1" applyBorder="1" applyAlignment="1">
      <alignment horizontal="center" vertical="center" textRotation="90"/>
    </xf>
    <xf numFmtId="0" fontId="154" fillId="3" borderId="23" xfId="0" applyFont="1" applyFill="1" applyBorder="1" applyAlignment="1">
      <alignment horizontal="center" vertical="center" textRotation="90"/>
    </xf>
    <xf numFmtId="0" fontId="154" fillId="3" borderId="99" xfId="0" applyFont="1" applyFill="1" applyBorder="1" applyAlignment="1">
      <alignment horizontal="center" vertical="center" textRotation="90"/>
    </xf>
    <xf numFmtId="0" fontId="14" fillId="2" borderId="1" xfId="1" applyFont="1" applyFill="1" applyBorder="1" applyAlignment="1">
      <alignment vertical="center"/>
    </xf>
    <xf numFmtId="0" fontId="14" fillId="2" borderId="56" xfId="1" applyFont="1" applyFill="1" applyBorder="1" applyAlignment="1">
      <alignment vertical="center"/>
    </xf>
    <xf numFmtId="0" fontId="5" fillId="19" borderId="24" xfId="0" applyFont="1" applyFill="1" applyBorder="1" applyAlignment="1">
      <alignment horizontal="center" vertical="center" textRotation="90"/>
    </xf>
    <xf numFmtId="0" fontId="0" fillId="4" borderId="3" xfId="0" applyFont="1" applyFill="1" applyBorder="1" applyAlignment="1">
      <alignment horizontal="center" vertical="center" textRotation="90"/>
    </xf>
    <xf numFmtId="0" fontId="0" fillId="4" borderId="23" xfId="0" applyFont="1" applyFill="1" applyBorder="1" applyAlignment="1">
      <alignment horizontal="center" vertical="center" textRotation="90"/>
    </xf>
    <xf numFmtId="0" fontId="0" fillId="4" borderId="24" xfId="0" applyFont="1" applyFill="1" applyBorder="1" applyAlignment="1">
      <alignment horizontal="center" vertical="center" textRotation="90"/>
    </xf>
    <xf numFmtId="0" fontId="132" fillId="0" borderId="3" xfId="0" applyFont="1" applyFill="1" applyBorder="1" applyAlignment="1">
      <alignment horizontal="center" vertical="center" textRotation="90"/>
    </xf>
    <xf numFmtId="0" fontId="132" fillId="0" borderId="6" xfId="0" applyFont="1" applyFill="1" applyBorder="1" applyAlignment="1">
      <alignment horizontal="center" vertical="center" textRotation="90"/>
    </xf>
    <xf numFmtId="0" fontId="132" fillId="0" borderId="10" xfId="0" applyFont="1" applyFill="1" applyBorder="1" applyAlignment="1">
      <alignment horizontal="center" vertical="center" textRotation="90"/>
    </xf>
    <xf numFmtId="0" fontId="131" fillId="0" borderId="1" xfId="0" applyFont="1" applyFill="1" applyBorder="1" applyAlignment="1">
      <alignment horizontal="left"/>
    </xf>
    <xf numFmtId="0" fontId="131" fillId="0" borderId="38" xfId="0" applyFont="1" applyFill="1" applyBorder="1" applyAlignment="1">
      <alignment horizontal="left"/>
    </xf>
    <xf numFmtId="0" fontId="1" fillId="32" borderId="3" xfId="0" applyFont="1" applyFill="1" applyBorder="1" applyAlignment="1">
      <alignment horizontal="center" vertical="center" textRotation="90"/>
    </xf>
    <xf numFmtId="0" fontId="1" fillId="32" borderId="23" xfId="0" applyFont="1" applyFill="1" applyBorder="1" applyAlignment="1">
      <alignment horizontal="center" vertical="center" textRotation="90"/>
    </xf>
    <xf numFmtId="0" fontId="1" fillId="32" borderId="24" xfId="0" applyFont="1" applyFill="1" applyBorder="1" applyAlignment="1">
      <alignment horizontal="center" vertical="center" textRotation="90"/>
    </xf>
    <xf numFmtId="0" fontId="1" fillId="32" borderId="1" xfId="0" applyFont="1" applyFill="1" applyBorder="1" applyAlignment="1">
      <alignment horizontal="center"/>
    </xf>
    <xf numFmtId="0" fontId="1" fillId="32" borderId="38" xfId="0" applyFont="1" applyFill="1" applyBorder="1" applyAlignment="1">
      <alignment horizontal="center"/>
    </xf>
    <xf numFmtId="0" fontId="1" fillId="32" borderId="36" xfId="0" applyFont="1" applyFill="1" applyBorder="1" applyAlignment="1">
      <alignment horizontal="center"/>
    </xf>
    <xf numFmtId="0" fontId="2" fillId="3" borderId="69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4" fillId="0" borderId="63" xfId="1" applyBorder="1" applyAlignment="1">
      <alignment horizontal="center" vertical="center"/>
    </xf>
    <xf numFmtId="0" fontId="4" fillId="0" borderId="79" xfId="1" applyBorder="1" applyAlignment="1">
      <alignment horizontal="center" vertical="center"/>
    </xf>
    <xf numFmtId="0" fontId="4" fillId="0" borderId="80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0" fontId="4" fillId="0" borderId="62" xfId="1" applyBorder="1" applyAlignment="1">
      <alignment horizontal="center" vertical="center"/>
    </xf>
    <xf numFmtId="0" fontId="4" fillId="0" borderId="73" xfId="1" applyBorder="1" applyAlignment="1">
      <alignment horizontal="center" vertical="center"/>
    </xf>
    <xf numFmtId="0" fontId="4" fillId="0" borderId="51" xfId="1" applyBorder="1" applyAlignment="1">
      <alignment horizontal="center" vertical="center"/>
    </xf>
    <xf numFmtId="0" fontId="132" fillId="3" borderId="3" xfId="0" applyFont="1" applyFill="1" applyBorder="1" applyAlignment="1">
      <alignment horizontal="center" vertical="center" textRotation="90"/>
    </xf>
    <xf numFmtId="0" fontId="132" fillId="3" borderId="6" xfId="0" applyFont="1" applyFill="1" applyBorder="1" applyAlignment="1">
      <alignment horizontal="center" vertical="center" textRotation="90"/>
    </xf>
    <xf numFmtId="0" fontId="132" fillId="3" borderId="10" xfId="0" applyFont="1" applyFill="1" applyBorder="1" applyAlignment="1">
      <alignment horizontal="center" vertical="center" textRotation="90"/>
    </xf>
    <xf numFmtId="0" fontId="2" fillId="28" borderId="19" xfId="0" applyFont="1" applyFill="1" applyBorder="1" applyAlignment="1">
      <alignment horizontal="left"/>
    </xf>
    <xf numFmtId="0" fontId="2" fillId="28" borderId="38" xfId="0" applyFont="1" applyFill="1" applyBorder="1" applyAlignment="1">
      <alignment horizontal="left"/>
    </xf>
    <xf numFmtId="0" fontId="0" fillId="28" borderId="3" xfId="0" applyFont="1" applyFill="1" applyBorder="1" applyAlignment="1">
      <alignment horizontal="center" vertical="center" textRotation="90"/>
    </xf>
    <xf numFmtId="0" fontId="0" fillId="28" borderId="6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104" fillId="0" borderId="0" xfId="0" applyFont="1" applyAlignment="1">
      <alignment horizontal="center" vertical="top" wrapText="1"/>
    </xf>
    <xf numFmtId="0" fontId="102" fillId="0" borderId="0" xfId="0" applyFont="1" applyAlignment="1">
      <alignment horizontal="center" vertical="top" wrapText="1"/>
    </xf>
    <xf numFmtId="0" fontId="8" fillId="12" borderId="19" xfId="0" applyFont="1" applyFill="1" applyBorder="1" applyAlignment="1">
      <alignment horizontal="left"/>
    </xf>
    <xf numFmtId="0" fontId="101" fillId="12" borderId="3" xfId="0" applyFont="1" applyFill="1" applyBorder="1" applyAlignment="1">
      <alignment horizontal="center" vertical="center" textRotation="90"/>
    </xf>
    <xf numFmtId="0" fontId="101" fillId="12" borderId="6" xfId="0" applyFont="1" applyFill="1" applyBorder="1" applyAlignment="1">
      <alignment horizontal="center" vertical="center" textRotation="90"/>
    </xf>
    <xf numFmtId="0" fontId="101" fillId="12" borderId="19" xfId="0" applyFont="1" applyFill="1" applyBorder="1" applyAlignment="1">
      <alignment horizontal="center" vertical="center" textRotation="90"/>
    </xf>
    <xf numFmtId="0" fontId="101" fillId="12" borderId="23" xfId="0" applyFont="1" applyFill="1" applyBorder="1" applyAlignment="1">
      <alignment horizontal="center" vertical="center" textRotation="90"/>
    </xf>
    <xf numFmtId="0" fontId="3" fillId="0" borderId="19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5" fillId="0" borderId="53" xfId="0" applyFont="1" applyFill="1" applyBorder="1" applyAlignment="1">
      <alignment horizontal="center" vertical="center" textRotation="90"/>
    </xf>
    <xf numFmtId="0" fontId="5" fillId="0" borderId="76" xfId="0" applyFont="1" applyFill="1" applyBorder="1" applyAlignment="1">
      <alignment horizontal="center" vertical="center" textRotation="90"/>
    </xf>
    <xf numFmtId="0" fontId="5" fillId="0" borderId="77" xfId="0" applyFont="1" applyFill="1" applyBorder="1" applyAlignment="1">
      <alignment horizontal="center" vertical="center" textRotation="90"/>
    </xf>
    <xf numFmtId="0" fontId="1" fillId="36" borderId="11" xfId="0" applyFont="1" applyFill="1" applyBorder="1" applyAlignment="1">
      <alignment horizontal="right"/>
    </xf>
    <xf numFmtId="0" fontId="0" fillId="2" borderId="23" xfId="0" applyFill="1" applyBorder="1" applyAlignment="1">
      <alignment horizontal="center" vertical="center" textRotation="90"/>
    </xf>
    <xf numFmtId="0" fontId="0" fillId="2" borderId="24" xfId="0" applyFill="1" applyBorder="1" applyAlignment="1">
      <alignment horizontal="center" vertical="center" textRotation="90"/>
    </xf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17" fillId="12" borderId="1" xfId="0" applyFont="1" applyFill="1" applyBorder="1" applyAlignment="1">
      <alignment horizontal="left"/>
    </xf>
    <xf numFmtId="0" fontId="17" fillId="12" borderId="36" xfId="0" applyFont="1" applyFill="1" applyBorder="1" applyAlignment="1">
      <alignment horizontal="left"/>
    </xf>
    <xf numFmtId="0" fontId="17" fillId="12" borderId="3" xfId="0" applyFont="1" applyFill="1" applyBorder="1" applyAlignment="1">
      <alignment horizontal="center" vertical="center" textRotation="90"/>
    </xf>
    <xf numFmtId="0" fontId="17" fillId="12" borderId="6" xfId="0" applyFont="1" applyFill="1" applyBorder="1" applyAlignment="1">
      <alignment horizontal="center" vertical="center" textRotation="90"/>
    </xf>
    <xf numFmtId="0" fontId="17" fillId="12" borderId="10" xfId="0" applyFont="1" applyFill="1" applyBorder="1" applyAlignment="1">
      <alignment horizontal="center" vertical="center" textRotation="90"/>
    </xf>
    <xf numFmtId="0" fontId="44" fillId="12" borderId="3" xfId="0" applyFont="1" applyFill="1" applyBorder="1" applyAlignment="1">
      <alignment horizontal="center" vertical="center" textRotation="90"/>
    </xf>
    <xf numFmtId="0" fontId="44" fillId="12" borderId="10" xfId="0" applyFont="1" applyFill="1" applyBorder="1" applyAlignment="1">
      <alignment horizontal="center" vertical="center" textRotation="90"/>
    </xf>
    <xf numFmtId="0" fontId="43" fillId="3" borderId="3" xfId="0" applyFont="1" applyFill="1" applyBorder="1" applyAlignment="1">
      <alignment horizontal="center" vertical="center" textRotation="90"/>
    </xf>
    <xf numFmtId="0" fontId="43" fillId="3" borderId="10" xfId="0" applyFont="1" applyFill="1" applyBorder="1" applyAlignment="1">
      <alignment horizontal="center" vertical="center" textRotation="90"/>
    </xf>
    <xf numFmtId="0" fontId="41" fillId="12" borderId="1" xfId="0" applyFont="1" applyFill="1" applyBorder="1" applyAlignment="1">
      <alignment horizontal="left"/>
    </xf>
    <xf numFmtId="0" fontId="41" fillId="12" borderId="36" xfId="0" applyFont="1" applyFill="1" applyBorder="1" applyAlignment="1">
      <alignment horizontal="left"/>
    </xf>
    <xf numFmtId="0" fontId="41" fillId="12" borderId="3" xfId="0" applyFont="1" applyFill="1" applyBorder="1" applyAlignment="1">
      <alignment horizontal="center" vertical="center" textRotation="90"/>
    </xf>
    <xf numFmtId="0" fontId="41" fillId="12" borderId="6" xfId="0" applyFont="1" applyFill="1" applyBorder="1" applyAlignment="1">
      <alignment horizontal="center" vertical="center" textRotation="90"/>
    </xf>
    <xf numFmtId="0" fontId="41" fillId="12" borderId="10" xfId="0" applyFont="1" applyFill="1" applyBorder="1" applyAlignment="1">
      <alignment horizontal="center" vertical="center" textRotation="90"/>
    </xf>
    <xf numFmtId="0" fontId="17" fillId="15" borderId="1" xfId="0" applyFont="1" applyFill="1" applyBorder="1" applyAlignment="1">
      <alignment horizontal="left"/>
    </xf>
    <xf numFmtId="0" fontId="17" fillId="15" borderId="36" xfId="0" applyFont="1" applyFill="1" applyBorder="1" applyAlignment="1">
      <alignment horizontal="left"/>
    </xf>
    <xf numFmtId="0" fontId="17" fillId="15" borderId="3" xfId="0" applyFont="1" applyFill="1" applyBorder="1" applyAlignment="1">
      <alignment horizontal="center" vertical="center" textRotation="90"/>
    </xf>
    <xf numFmtId="0" fontId="17" fillId="15" borderId="6" xfId="0" applyFont="1" applyFill="1" applyBorder="1" applyAlignment="1">
      <alignment horizontal="center" vertical="center" textRotation="90"/>
    </xf>
    <xf numFmtId="0" fontId="43" fillId="3" borderId="1" xfId="0" applyFont="1" applyFill="1" applyBorder="1" applyAlignment="1">
      <alignment horizontal="left"/>
    </xf>
    <xf numFmtId="0" fontId="43" fillId="3" borderId="36" xfId="0" applyFont="1" applyFill="1" applyBorder="1" applyAlignment="1">
      <alignment horizontal="left"/>
    </xf>
    <xf numFmtId="0" fontId="43" fillId="21" borderId="3" xfId="0" applyFont="1" applyFill="1" applyBorder="1" applyAlignment="1">
      <alignment horizontal="center" vertical="center" textRotation="90"/>
    </xf>
    <xf numFmtId="0" fontId="43" fillId="21" borderId="10" xfId="0" applyFont="1" applyFill="1" applyBorder="1" applyAlignment="1">
      <alignment horizontal="center" vertical="center" textRotation="90"/>
    </xf>
    <xf numFmtId="0" fontId="118" fillId="23" borderId="1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2" fillId="23" borderId="11" xfId="0" applyFont="1" applyFill="1" applyBorder="1" applyAlignment="1">
      <alignment horizontal="right"/>
    </xf>
    <xf numFmtId="0" fontId="2" fillId="23" borderId="11" xfId="0" applyFont="1" applyFill="1" applyBorder="1" applyAlignment="1">
      <alignment horizontal="center"/>
    </xf>
    <xf numFmtId="0" fontId="2" fillId="23" borderId="71" xfId="0" applyFont="1" applyFill="1" applyBorder="1" applyAlignment="1">
      <alignment horizontal="center"/>
    </xf>
    <xf numFmtId="0" fontId="2" fillId="23" borderId="0" xfId="0" applyFont="1" applyFill="1" applyBorder="1" applyAlignment="1">
      <alignment horizontal="center"/>
    </xf>
    <xf numFmtId="0" fontId="2" fillId="23" borderId="59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1" xfId="0" applyBorder="1" applyAlignment="1">
      <alignment horizontal="left"/>
    </xf>
    <xf numFmtId="0" fontId="1" fillId="39" borderId="11" xfId="0" applyFont="1" applyFill="1" applyBorder="1" applyAlignment="1">
      <alignment horizontal="right"/>
    </xf>
    <xf numFmtId="0" fontId="1" fillId="39" borderId="46" xfId="0" applyFont="1" applyFill="1" applyBorder="1" applyAlignment="1">
      <alignment horizontal="center"/>
    </xf>
    <xf numFmtId="0" fontId="1" fillId="39" borderId="74" xfId="0" applyFont="1" applyFill="1" applyBorder="1" applyAlignment="1">
      <alignment horizontal="center"/>
    </xf>
    <xf numFmtId="0" fontId="1" fillId="39" borderId="4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34" fillId="0" borderId="1" xfId="0" applyFont="1" applyBorder="1" applyAlignment="1">
      <alignment horizontal="left" vertical="center" wrapText="1"/>
    </xf>
    <xf numFmtId="0" fontId="134" fillId="0" borderId="38" xfId="0" applyFont="1" applyBorder="1" applyAlignment="1">
      <alignment horizontal="left" vertical="center" wrapText="1"/>
    </xf>
    <xf numFmtId="0" fontId="134" fillId="0" borderId="36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39" borderId="11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1" fillId="36" borderId="21" xfId="0" applyFont="1" applyFill="1" applyBorder="1" applyAlignment="1">
      <alignment horizontal="center"/>
    </xf>
    <xf numFmtId="0" fontId="1" fillId="36" borderId="22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0" xfId="0" applyAlignment="1">
      <alignment horizontal="left" wrapText="1"/>
    </xf>
    <xf numFmtId="0" fontId="10" fillId="2" borderId="19" xfId="0" applyFont="1" applyFill="1" applyBorder="1" applyAlignment="1">
      <alignment horizontal="center"/>
    </xf>
    <xf numFmtId="0" fontId="10" fillId="2" borderId="6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7" fillId="0" borderId="87" xfId="0" applyFont="1" applyBorder="1" applyAlignment="1">
      <alignment horizontal="center" vertical="center" wrapText="1"/>
    </xf>
    <xf numFmtId="0" fontId="137" fillId="0" borderId="89" xfId="0" applyFont="1" applyBorder="1" applyAlignment="1">
      <alignment horizontal="center" vertical="center" wrapText="1"/>
    </xf>
    <xf numFmtId="0" fontId="137" fillId="0" borderId="90" xfId="0" applyFont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8" xfId="0" applyBorder="1" applyAlignment="1">
      <alignment horizontal="left"/>
    </xf>
    <xf numFmtId="0" fontId="137" fillId="0" borderId="91" xfId="0" applyFont="1" applyBorder="1" applyAlignment="1">
      <alignment horizontal="center" vertical="center" wrapText="1"/>
    </xf>
    <xf numFmtId="0" fontId="147" fillId="38" borderId="96" xfId="0" applyFont="1" applyFill="1" applyBorder="1" applyAlignment="1">
      <alignment horizontal="center" vertical="center" wrapText="1"/>
    </xf>
    <xf numFmtId="0" fontId="147" fillId="38" borderId="97" xfId="0" applyFont="1" applyFill="1" applyBorder="1" applyAlignment="1">
      <alignment horizontal="center" vertical="center" wrapText="1"/>
    </xf>
    <xf numFmtId="0" fontId="147" fillId="38" borderId="98" xfId="0" applyFont="1" applyFill="1" applyBorder="1" applyAlignment="1">
      <alignment horizontal="center" vertical="center" wrapText="1"/>
    </xf>
    <xf numFmtId="0" fontId="1" fillId="27" borderId="19" xfId="0" applyFont="1" applyFill="1" applyBorder="1" applyAlignment="1">
      <alignment horizontal="center"/>
    </xf>
    <xf numFmtId="0" fontId="1" fillId="27" borderId="64" xfId="0" applyFont="1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138" fillId="40" borderId="73" xfId="0" applyFont="1" applyFill="1" applyBorder="1" applyAlignment="1">
      <alignment horizontal="center"/>
    </xf>
    <xf numFmtId="0" fontId="96" fillId="37" borderId="46" xfId="0" applyFont="1" applyFill="1" applyBorder="1" applyAlignment="1">
      <alignment horizontal="center" vertical="center"/>
    </xf>
    <xf numFmtId="0" fontId="96" fillId="37" borderId="74" xfId="0" applyFont="1" applyFill="1" applyBorder="1" applyAlignment="1">
      <alignment horizontal="center" vertical="center"/>
    </xf>
    <xf numFmtId="0" fontId="96" fillId="37" borderId="4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0">
    <cellStyle name="Currency 2" xfId="9" xr:uid="{00000000-0005-0000-0000-000036000000}"/>
    <cellStyle name="Hiperligação" xfId="1" builtinId="8"/>
    <cellStyle name="Moeda" xfId="7" builtinId="4"/>
    <cellStyle name="Normal" xfId="0" builtinId="0"/>
    <cellStyle name="Normal 2" xfId="2" xr:uid="{00000000-0005-0000-0000-000002000000}"/>
    <cellStyle name="Normal 2 2" xfId="17" xr:uid="{7CFB14BD-2327-48FF-926E-E64CFBFDD472}"/>
    <cellStyle name="Normal 3" xfId="3" xr:uid="{00000000-0005-0000-0000-000032000000}"/>
    <cellStyle name="Normal 3 2" xfId="18" xr:uid="{B23E0F90-1E20-430B-BF4C-D5D755B31F2D}"/>
    <cellStyle name="Normal 4" xfId="8" xr:uid="{00000000-0005-0000-0000-000037000000}"/>
    <cellStyle name="Normal 5" xfId="16" xr:uid="{3E3C06F0-6869-42F9-8262-6A65E2910EA9}"/>
    <cellStyle name="Normale 2" xfId="19" xr:uid="{9707F925-91EC-4722-B430-C83E8C3102FB}"/>
    <cellStyle name="パーセント 2" xfId="4" xr:uid="{00000000-0005-0000-0000-000001000000}"/>
    <cellStyle name="桁区切り 2" xfId="5" xr:uid="{00000000-0005-0000-0000-000002000000}"/>
    <cellStyle name="桁区切り 2 2" xfId="11" xr:uid="{75062E07-8439-4C11-A0D1-0CCF024933D1}"/>
    <cellStyle name="桁区切り_05KIT ALL041116" xfId="13" xr:uid="{4BD085F9-20DD-4942-9FFF-5BF4EF3563CE}"/>
    <cellStyle name="標準 2" xfId="6" xr:uid="{00000000-0005-0000-0000-000003000000}"/>
    <cellStyle name="標準 2 2" xfId="10" xr:uid="{C281E492-8DC7-4035-9AC8-30929B8D1B65}"/>
    <cellStyle name="標準 3" xfId="15" xr:uid="{2ABABEA2-4A6E-468E-AFE1-0C4FBE82D78F}"/>
    <cellStyle name="標準_inf_2000_re" xfId="12" xr:uid="{62F0CAF4-14D7-42B4-9062-1063E95688F1}"/>
    <cellStyle name="通貨 2" xfId="14" xr:uid="{42821625-66CA-458A-88E0-55F89D3C566E}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00"/>
      <color rgb="FF0066FF"/>
      <color rgb="FFCC9900"/>
      <color rgb="FFF2800E"/>
      <color rgb="FFFFFF00"/>
      <color rgb="FF1695C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114298</xdr:colOff>
      <xdr:row>1</xdr:row>
      <xdr:rowOff>133349</xdr:rowOff>
    </xdr:from>
    <xdr:ext cx="4791077" cy="345757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8" y="323849"/>
          <a:ext cx="4791077" cy="34575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90</xdr:row>
          <xdr:rowOff>33338</xdr:rowOff>
        </xdr:from>
        <xdr:to>
          <xdr:col>12</xdr:col>
          <xdr:colOff>214313</xdr:colOff>
          <xdr:row>98</xdr:row>
          <xdr:rowOff>109538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1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0</xdr:colOff>
      <xdr:row>90</xdr:row>
      <xdr:rowOff>0</xdr:rowOff>
    </xdr:from>
    <xdr:to>
      <xdr:col>15</xdr:col>
      <xdr:colOff>485075</xdr:colOff>
      <xdr:row>100</xdr:row>
      <xdr:rowOff>133068</xdr:rowOff>
    </xdr:to>
    <xdr:pic>
      <xdr:nvPicPr>
        <xdr:cNvPr id="3" name="Picture 2" descr="C:\Documents and Settings\Administrator\デスクトップ\45_machine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7313" y="15001875"/>
          <a:ext cx="1782856" cy="1919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90</xdr:row>
      <xdr:rowOff>0</xdr:rowOff>
    </xdr:from>
    <xdr:to>
      <xdr:col>19</xdr:col>
      <xdr:colOff>273844</xdr:colOff>
      <xdr:row>103</xdr:row>
      <xdr:rowOff>4620</xdr:rowOff>
    </xdr:to>
    <xdr:pic>
      <xdr:nvPicPr>
        <xdr:cNvPr id="4" name="Picture 3" descr="C:\Documents and Settings\Administrator\デスクトップ\90_machined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5001875"/>
          <a:ext cx="1571625" cy="23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28</xdr:row>
      <xdr:rowOff>4762</xdr:rowOff>
    </xdr:from>
    <xdr:to>
      <xdr:col>3</xdr:col>
      <xdr:colOff>2168202</xdr:colOff>
      <xdr:row>36</xdr:row>
      <xdr:rowOff>81921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45" t="15175" r="16952" b="9738"/>
        <a:stretch/>
      </xdr:blipFill>
      <xdr:spPr>
        <a:xfrm rot="16200000">
          <a:off x="2681441" y="2723997"/>
          <a:ext cx="1524959" cy="4049389"/>
        </a:xfrm>
        <a:prstGeom prst="rect">
          <a:avLst/>
        </a:prstGeom>
      </xdr:spPr>
    </xdr:pic>
    <xdr:clientData/>
  </xdr:twoCellAnchor>
  <xdr:twoCellAnchor editAs="oneCell">
    <xdr:from>
      <xdr:col>4</xdr:col>
      <xdr:colOff>260440</xdr:colOff>
      <xdr:row>27</xdr:row>
      <xdr:rowOff>25610</xdr:rowOff>
    </xdr:from>
    <xdr:to>
      <xdr:col>5</xdr:col>
      <xdr:colOff>1847851</xdr:colOff>
      <xdr:row>37</xdr:row>
      <xdr:rowOff>135903</xdr:rowOff>
    </xdr:to>
    <xdr:pic>
      <xdr:nvPicPr>
        <xdr:cNvPr id="4" name="Segnaposto contenu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1" t="18138" r="2085" b="31446"/>
        <a:stretch/>
      </xdr:blipFill>
      <xdr:spPr>
        <a:xfrm>
          <a:off x="5784940" y="3826085"/>
          <a:ext cx="3916274" cy="1920043"/>
        </a:xfrm>
        <a:prstGeom prst="rect">
          <a:avLst/>
        </a:prstGeom>
      </xdr:spPr>
    </xdr:pic>
    <xdr:clientData/>
  </xdr:twoCellAnchor>
  <xdr:twoCellAnchor>
    <xdr:from>
      <xdr:col>4</xdr:col>
      <xdr:colOff>2043113</xdr:colOff>
      <xdr:row>31</xdr:row>
      <xdr:rowOff>8357</xdr:rowOff>
    </xdr:from>
    <xdr:to>
      <xdr:col>4</xdr:col>
      <xdr:colOff>2196494</xdr:colOff>
      <xdr:row>32</xdr:row>
      <xdr:rowOff>85725</xdr:rowOff>
    </xdr:to>
    <xdr:cxnSp macro="">
      <xdr:nvCxnSpPr>
        <xdr:cNvPr id="5" name="Connettore 2 7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H="1">
          <a:off x="7567613" y="4532732"/>
          <a:ext cx="153381" cy="2583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177194</xdr:colOff>
      <xdr:row>30</xdr:row>
      <xdr:rowOff>127420</xdr:rowOff>
    </xdr:from>
    <xdr:to>
      <xdr:col>5</xdr:col>
      <xdr:colOff>333375</xdr:colOff>
      <xdr:row>34</xdr:row>
      <xdr:rowOff>128588</xdr:rowOff>
    </xdr:to>
    <xdr:cxnSp macro="">
      <xdr:nvCxnSpPr>
        <xdr:cNvPr id="6" name="Connettore 2 8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CxnSpPr/>
      </xdr:nvCxnSpPr>
      <xdr:spPr>
        <a:xfrm>
          <a:off x="8030557" y="4470820"/>
          <a:ext cx="156181" cy="72506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541735</xdr:colOff>
      <xdr:row>32</xdr:row>
      <xdr:rowOff>169477</xdr:rowOff>
    </xdr:from>
    <xdr:to>
      <xdr:col>5</xdr:col>
      <xdr:colOff>872393</xdr:colOff>
      <xdr:row>34</xdr:row>
      <xdr:rowOff>108192</xdr:rowOff>
    </xdr:to>
    <xdr:sp macro="" textlink="">
      <xdr:nvSpPr>
        <xdr:cNvPr id="7" name="Ovale 12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 rot="184897">
          <a:off x="6066235" y="4874827"/>
          <a:ext cx="2659521" cy="3006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847724</xdr:colOff>
      <xdr:row>34</xdr:row>
      <xdr:rowOff>128588</xdr:rowOff>
    </xdr:from>
    <xdr:to>
      <xdr:col>5</xdr:col>
      <xdr:colOff>828674</xdr:colOff>
      <xdr:row>36</xdr:row>
      <xdr:rowOff>41451</xdr:rowOff>
    </xdr:to>
    <xdr:sp macro="" textlink="">
      <xdr:nvSpPr>
        <xdr:cNvPr id="8" name="Ovale 14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6372224" y="5195888"/>
          <a:ext cx="2309813" cy="27481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it-IT"/>
        </a:p>
      </xdr:txBody>
    </xdr:sp>
    <xdr:clientData/>
  </xdr:twoCellAnchor>
  <xdr:twoCellAnchor>
    <xdr:from>
      <xdr:col>4</xdr:col>
      <xdr:colOff>1447801</xdr:colOff>
      <xdr:row>27</xdr:row>
      <xdr:rowOff>103853</xdr:rowOff>
    </xdr:from>
    <xdr:to>
      <xdr:col>5</xdr:col>
      <xdr:colOff>1643063</xdr:colOff>
      <xdr:row>32</xdr:row>
      <xdr:rowOff>42671</xdr:rowOff>
    </xdr:to>
    <xdr:sp macro="" textlink="">
      <xdr:nvSpPr>
        <xdr:cNvPr id="9" name="CasellaDiTesto 1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972301" y="3904328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Approved Acerbis part:</a:t>
          </a:r>
        </a:p>
        <a:p>
          <a:r>
            <a:rPr lang="it-IT" sz="1600">
              <a:latin typeface="+mj-lt"/>
            </a:rPr>
            <a:t>Reinforcement strips </a:t>
          </a:r>
        </a:p>
        <a:p>
          <a:r>
            <a:rPr lang="it-IT" sz="1600">
              <a:latin typeface="+mj-lt"/>
            </a:rPr>
            <a:t>and fibre reinforced</a:t>
          </a:r>
          <a:r>
            <a:rPr lang="it-IT" sz="1600" baseline="0">
              <a:latin typeface="+mj-lt"/>
            </a:rPr>
            <a:t> material</a:t>
          </a:r>
          <a:endParaRPr lang="it-IT" sz="1600">
            <a:latin typeface="+mj-lt"/>
          </a:endParaRPr>
        </a:p>
      </xdr:txBody>
    </xdr:sp>
    <xdr:clientData/>
  </xdr:twoCellAnchor>
  <xdr:twoCellAnchor>
    <xdr:from>
      <xdr:col>2</xdr:col>
      <xdr:colOff>1462087</xdr:colOff>
      <xdr:row>28</xdr:row>
      <xdr:rowOff>38100</xdr:rowOff>
    </xdr:from>
    <xdr:to>
      <xdr:col>3</xdr:col>
      <xdr:colOff>2085974</xdr:colOff>
      <xdr:row>32</xdr:row>
      <xdr:rowOff>157893</xdr:rowOff>
    </xdr:to>
    <xdr:sp macro="" textlink="">
      <xdr:nvSpPr>
        <xdr:cNvPr id="18" name="CasellaDiTesto 16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SpPr txBox="1"/>
      </xdr:nvSpPr>
      <xdr:spPr>
        <a:xfrm>
          <a:off x="2757487" y="4019550"/>
          <a:ext cx="2524125" cy="8436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600">
              <a:latin typeface="+mj-lt"/>
            </a:rPr>
            <a:t>Not approved Acerbis part:</a:t>
          </a:r>
        </a:p>
        <a:p>
          <a:r>
            <a:rPr lang="it-IT" sz="1600">
              <a:latin typeface="+mj-lt"/>
            </a:rPr>
            <a:t>No</a:t>
          </a:r>
          <a:r>
            <a:rPr lang="it-IT" sz="1600" baseline="0">
              <a:latin typeface="+mj-lt"/>
            </a:rPr>
            <a:t> reinforcing, material is plain and glossy</a:t>
          </a:r>
          <a:endParaRPr lang="it-IT" sz="1600">
            <a:latin typeface="+mj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16</xdr:row>
      <xdr:rowOff>33339</xdr:rowOff>
    </xdr:from>
    <xdr:to>
      <xdr:col>1</xdr:col>
      <xdr:colOff>2476500</xdr:colOff>
      <xdr:row>25</xdr:row>
      <xdr:rowOff>56619</xdr:rowOff>
    </xdr:to>
    <xdr:pic>
      <xdr:nvPicPr>
        <xdr:cNvPr id="11" name="Picture 8" descr="IMG_9999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386014"/>
          <a:ext cx="2428875" cy="165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2852738</xdr:colOff>
      <xdr:row>15</xdr:row>
      <xdr:rowOff>166688</xdr:rowOff>
    </xdr:from>
    <xdr:to>
      <xdr:col>3</xdr:col>
      <xdr:colOff>328613</xdr:colOff>
      <xdr:row>25</xdr:row>
      <xdr:rowOff>174359</xdr:rowOff>
    </xdr:to>
    <xdr:pic>
      <xdr:nvPicPr>
        <xdr:cNvPr id="12" name="Picture 19" descr="Airbox_FIM_SS300_E_CBR500R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2338388"/>
          <a:ext cx="2181225" cy="1817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61913</xdr:colOff>
      <xdr:row>29</xdr:row>
      <xdr:rowOff>176213</xdr:rowOff>
    </xdr:from>
    <xdr:to>
      <xdr:col>1</xdr:col>
      <xdr:colOff>2452688</xdr:colOff>
      <xdr:row>38</xdr:row>
      <xdr:rowOff>140494</xdr:rowOff>
    </xdr:to>
    <xdr:pic>
      <xdr:nvPicPr>
        <xdr:cNvPr id="13" name="Picture 13" descr="IMG_000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3" y="4881563"/>
          <a:ext cx="2390775" cy="159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3248032</xdr:colOff>
      <xdr:row>30</xdr:row>
      <xdr:rowOff>90490</xdr:rowOff>
    </xdr:from>
    <xdr:to>
      <xdr:col>4</xdr:col>
      <xdr:colOff>127300</xdr:colOff>
      <xdr:row>38</xdr:row>
      <xdr:rowOff>157165</xdr:rowOff>
    </xdr:to>
    <xdr:pic>
      <xdr:nvPicPr>
        <xdr:cNvPr id="14" name="Picture 18" descr="IMG_0001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4254653" y="4617894"/>
          <a:ext cx="1514475" cy="2232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3819526</xdr:colOff>
      <xdr:row>17</xdr:row>
      <xdr:rowOff>52387</xdr:rowOff>
    </xdr:from>
    <xdr:to>
      <xdr:col>2</xdr:col>
      <xdr:colOff>171451</xdr:colOff>
      <xdr:row>18</xdr:row>
      <xdr:rowOff>128587</xdr:rowOff>
    </xdr:to>
    <xdr:sp macro="" textlink="">
      <xdr:nvSpPr>
        <xdr:cNvPr id="15" name="Left Arrow 14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/>
      </xdr:nvSpPr>
      <xdr:spPr>
        <a:xfrm>
          <a:off x="4467226" y="2586037"/>
          <a:ext cx="409575" cy="2571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643950</xdr:colOff>
      <xdr:row>11</xdr:row>
      <xdr:rowOff>152400</xdr:rowOff>
    </xdr:from>
    <xdr:to>
      <xdr:col>3</xdr:col>
      <xdr:colOff>610942</xdr:colOff>
      <xdr:row>20</xdr:row>
      <xdr:rowOff>52388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50" y="1600200"/>
          <a:ext cx="3267405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3</xdr:col>
      <xdr:colOff>49214</xdr:colOff>
      <xdr:row>8</xdr:row>
      <xdr:rowOff>2071689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1695450"/>
          <a:ext cx="2673352" cy="20050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0</xdr:rowOff>
    </xdr:from>
    <xdr:to>
      <xdr:col>9</xdr:col>
      <xdr:colOff>180975</xdr:colOff>
      <xdr:row>13</xdr:row>
      <xdr:rowOff>180975</xdr:rowOff>
    </xdr:to>
    <xdr:pic>
      <xdr:nvPicPr>
        <xdr:cNvPr id="2" name="Picture 2" descr="IMG_9995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571500"/>
          <a:ext cx="2019300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13</xdr:col>
      <xdr:colOff>228600</xdr:colOff>
      <xdr:row>14</xdr:row>
      <xdr:rowOff>19050</xdr:rowOff>
    </xdr:to>
    <xdr:pic>
      <xdr:nvPicPr>
        <xdr:cNvPr id="3" name="Picture 5" descr="IMG_9996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1500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581025</xdr:colOff>
      <xdr:row>4</xdr:row>
      <xdr:rowOff>9525</xdr:rowOff>
    </xdr:from>
    <xdr:to>
      <xdr:col>17</xdr:col>
      <xdr:colOff>266700</xdr:colOff>
      <xdr:row>14</xdr:row>
      <xdr:rowOff>76200</xdr:rowOff>
    </xdr:to>
    <xdr:pic>
      <xdr:nvPicPr>
        <xdr:cNvPr id="4" name="Picture 7" descr="IMG_000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581025"/>
          <a:ext cx="21240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552450</xdr:colOff>
      <xdr:row>4</xdr:row>
      <xdr:rowOff>9525</xdr:rowOff>
    </xdr:from>
    <xdr:to>
      <xdr:col>19</xdr:col>
      <xdr:colOff>533400</xdr:colOff>
      <xdr:row>14</xdr:row>
      <xdr:rowOff>85725</xdr:rowOff>
    </xdr:to>
    <xdr:pic>
      <xdr:nvPicPr>
        <xdr:cNvPr id="5" name="Picture 6" descr="IMG_0002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581025"/>
          <a:ext cx="120015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338137</xdr:colOff>
      <xdr:row>17</xdr:row>
      <xdr:rowOff>109538</xdr:rowOff>
    </xdr:from>
    <xdr:to>
      <xdr:col>13</xdr:col>
      <xdr:colOff>604837</xdr:colOff>
      <xdr:row>26</xdr:row>
      <xdr:rowOff>90488</xdr:rowOff>
    </xdr:to>
    <xdr:pic>
      <xdr:nvPicPr>
        <xdr:cNvPr id="6" name="Picture 14" descr="Submit2018Yamaha YZF-R3 (E1-18)_Page_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812" y="3195638"/>
          <a:ext cx="22098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37</xdr:row>
      <xdr:rowOff>9525</xdr:rowOff>
    </xdr:from>
    <xdr:to>
      <xdr:col>9</xdr:col>
      <xdr:colOff>38100</xdr:colOff>
      <xdr:row>46</xdr:row>
      <xdr:rowOff>166688</xdr:rowOff>
    </xdr:to>
    <xdr:pic>
      <xdr:nvPicPr>
        <xdr:cNvPr id="7" name="Picture 22" descr="Submit2018Yamaha YZF-R3 (E1-18)_Page_2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6905625"/>
          <a:ext cx="2438400" cy="180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590549</xdr:colOff>
      <xdr:row>38</xdr:row>
      <xdr:rowOff>57151</xdr:rowOff>
    </xdr:from>
    <xdr:to>
      <xdr:col>13</xdr:col>
      <xdr:colOff>76199</xdr:colOff>
      <xdr:row>46</xdr:row>
      <xdr:rowOff>147639</xdr:rowOff>
    </xdr:to>
    <xdr:pic>
      <xdr:nvPicPr>
        <xdr:cNvPr id="8" name="Picture 21" descr="Submit2018Yamaha YZF-R3 (E1-18)_Page_1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4" y="7138989"/>
          <a:ext cx="2076450" cy="154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5</xdr:row>
      <xdr:rowOff>114300</xdr:rowOff>
    </xdr:from>
    <xdr:to>
      <xdr:col>7</xdr:col>
      <xdr:colOff>85725</xdr:colOff>
      <xdr:row>11</xdr:row>
      <xdr:rowOff>133350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5086350" y="876300"/>
          <a:ext cx="485775" cy="7810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10</xdr:col>
      <xdr:colOff>180975</xdr:colOff>
      <xdr:row>19</xdr:row>
      <xdr:rowOff>57151</xdr:rowOff>
    </xdr:from>
    <xdr:to>
      <xdr:col>10</xdr:col>
      <xdr:colOff>581025</xdr:colOff>
      <xdr:row>20</xdr:row>
      <xdr:rowOff>141605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9772650" y="3514726"/>
          <a:ext cx="400050" cy="27019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8</xdr:col>
      <xdr:colOff>23813</xdr:colOff>
      <xdr:row>33</xdr:row>
      <xdr:rowOff>147347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80976"/>
          <a:ext cx="4557713" cy="5938546"/>
        </a:xfrm>
        <a:prstGeom prst="rect">
          <a:avLst/>
        </a:prstGeom>
      </xdr:spPr>
    </xdr:pic>
    <xdr:clientData/>
  </xdr:twoCellAnchor>
  <xdr:twoCellAnchor editAs="oneCell">
    <xdr:from>
      <xdr:col>8</xdr:col>
      <xdr:colOff>204787</xdr:colOff>
      <xdr:row>0</xdr:row>
      <xdr:rowOff>4761</xdr:rowOff>
    </xdr:from>
    <xdr:to>
      <xdr:col>22</xdr:col>
      <xdr:colOff>325433</xdr:colOff>
      <xdr:row>33</xdr:row>
      <xdr:rowOff>76199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6387" y="4761"/>
          <a:ext cx="9188446" cy="60436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17</xdr:row>
      <xdr:rowOff>76200</xdr:rowOff>
    </xdr:from>
    <xdr:to>
      <xdr:col>10</xdr:col>
      <xdr:colOff>533400</xdr:colOff>
      <xdr:row>29</xdr:row>
      <xdr:rowOff>47625</xdr:rowOff>
    </xdr:to>
    <xdr:pic>
      <xdr:nvPicPr>
        <xdr:cNvPr id="2" name="Picture 1" descr="https://www.explostop.com/wp-content/uploads/2018/11/Formas-explostop-300x237.jpg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924175"/>
          <a:ext cx="300990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5</xdr:row>
      <xdr:rowOff>57149</xdr:rowOff>
    </xdr:from>
    <xdr:to>
      <xdr:col>10</xdr:col>
      <xdr:colOff>485775</xdr:colOff>
      <xdr:row>16</xdr:row>
      <xdr:rowOff>47624</xdr:rowOff>
    </xdr:to>
    <xdr:pic>
      <xdr:nvPicPr>
        <xdr:cNvPr id="3" name="Picture 2" descr="Merlin Fuel Tank Foam 80mm Cube from Merlin Motorsport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733424"/>
          <a:ext cx="2200275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info@hmquickshifter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m-sportline.com/en/products/mxm/technical-specifications.htm" TargetMode="External"/><Relationship Id="rId3" Type="http://schemas.openxmlformats.org/officeDocument/2006/relationships/hyperlink" Target="http://www.starlane.com/" TargetMode="External"/><Relationship Id="rId7" Type="http://schemas.openxmlformats.org/officeDocument/2006/relationships/hyperlink" Target="https://www.aim-sportline.com/en/products/solo2-solo2dl/technical-specifications.htm" TargetMode="External"/><Relationship Id="rId2" Type="http://schemas.openxmlformats.org/officeDocument/2006/relationships/hyperlink" Target="http://www.starlane.com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starlane.com/" TargetMode="External"/><Relationship Id="rId5" Type="http://schemas.openxmlformats.org/officeDocument/2006/relationships/hyperlink" Target="http://www.starlane.com/" TargetMode="External"/><Relationship Id="rId4" Type="http://schemas.openxmlformats.org/officeDocument/2006/relationships/hyperlink" Target="http://www.i2m.it/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mw-motorradd.com/" TargetMode="External"/><Relationship Id="rId13" Type="http://schemas.openxmlformats.org/officeDocument/2006/relationships/hyperlink" Target="http://www.cosworth.com/" TargetMode="External"/><Relationship Id="rId3" Type="http://schemas.openxmlformats.org/officeDocument/2006/relationships/hyperlink" Target="http://www.race-technology.com/" TargetMode="External"/><Relationship Id="rId7" Type="http://schemas.openxmlformats.org/officeDocument/2006/relationships/hyperlink" Target="http://www.aprilia.com/" TargetMode="External"/><Relationship Id="rId12" Type="http://schemas.openxmlformats.org/officeDocument/2006/relationships/hyperlink" Target="http://www.getdata.it/" TargetMode="External"/><Relationship Id="rId2" Type="http://schemas.openxmlformats.org/officeDocument/2006/relationships/hyperlink" Target="http://www.motec.com.au/" TargetMode="External"/><Relationship Id="rId1" Type="http://schemas.openxmlformats.org/officeDocument/2006/relationships/hyperlink" Target="http://2d-datarecording.com/" TargetMode="External"/><Relationship Id="rId6" Type="http://schemas.openxmlformats.org/officeDocument/2006/relationships/hyperlink" Target="http://www.ducati.com/" TargetMode="External"/><Relationship Id="rId11" Type="http://schemas.openxmlformats.org/officeDocument/2006/relationships/hyperlink" Target="http://www.xtracing.com/" TargetMode="External"/><Relationship Id="rId5" Type="http://schemas.openxmlformats.org/officeDocument/2006/relationships/hyperlink" Target="http://www.mta.it/" TargetMode="External"/><Relationship Id="rId15" Type="http://schemas.openxmlformats.org/officeDocument/2006/relationships/printerSettings" Target="../printerSettings/printerSettings16.bin"/><Relationship Id="rId10" Type="http://schemas.openxmlformats.org/officeDocument/2006/relationships/hyperlink" Target="http://www.gems.co.uk/" TargetMode="External"/><Relationship Id="rId4" Type="http://schemas.openxmlformats.org/officeDocument/2006/relationships/hyperlink" Target="http://www.magnetimarelli.com/" TargetMode="External"/><Relationship Id="rId9" Type="http://schemas.openxmlformats.org/officeDocument/2006/relationships/hyperlink" Target="http://www.i2m.it/" TargetMode="External"/><Relationship Id="rId14" Type="http://schemas.openxmlformats.org/officeDocument/2006/relationships/hyperlink" Target="http://www.starlane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export@bitubo.com" TargetMode="External"/><Relationship Id="rId1" Type="http://schemas.openxmlformats.org/officeDocument/2006/relationships/hyperlink" Target="http://www.mupo.it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simon.lane@helperformance.com" TargetMode="External"/><Relationship Id="rId1" Type="http://schemas.openxmlformats.org/officeDocument/2006/relationships/hyperlink" Target="mailto:Naoki.Tomisawa.111@yutaka-giken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hyperlink" Target="mailto:simon.lane@helperformance.com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mailto:simon.lane@helperformance.com" TargetMode="External"/><Relationship Id="rId1" Type="http://schemas.openxmlformats.org/officeDocument/2006/relationships/hyperlink" Target="mailto:simon.lane@helperformance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wasaki.com/" TargetMode="External"/><Relationship Id="rId2" Type="http://schemas.openxmlformats.org/officeDocument/2006/relationships/hyperlink" Target="http://www.radialclutch.com/" TargetMode="External"/><Relationship Id="rId1" Type="http://schemas.openxmlformats.org/officeDocument/2006/relationships/hyperlink" Target="http://www.edovignaracing.com/" TargetMode="Externa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garcia@suzuki.fr" TargetMode="External"/><Relationship Id="rId2" Type="http://schemas.openxmlformats.org/officeDocument/2006/relationships/hyperlink" Target="mailto:palexander@suz.com" TargetMode="External"/><Relationship Id="rId1" Type="http://schemas.openxmlformats.org/officeDocument/2006/relationships/hyperlink" Target="mailto:marc.bongers@bmw.de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tomonori_sato@jp.honda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www.spiderracing.it/prodotto/supporto-mono-panigale/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ssexmotoparts.com/" TargetMode="External"/><Relationship Id="rId3" Type="http://schemas.openxmlformats.org/officeDocument/2006/relationships/hyperlink" Target="https://www.orientexpress.com/" TargetMode="External"/><Relationship Id="rId7" Type="http://schemas.openxmlformats.org/officeDocument/2006/relationships/hyperlink" Target="http://www.essexmotoparts.com/" TargetMode="External"/><Relationship Id="rId2" Type="http://schemas.openxmlformats.org/officeDocument/2006/relationships/hyperlink" Target="https://www.coremoto.com/" TargetMode="External"/><Relationship Id="rId1" Type="http://schemas.openxmlformats.org/officeDocument/2006/relationships/hyperlink" Target="https://www.coremoto.com/" TargetMode="External"/><Relationship Id="rId6" Type="http://schemas.openxmlformats.org/officeDocument/2006/relationships/hyperlink" Target="http://www.gravesport.com/" TargetMode="External"/><Relationship Id="rId5" Type="http://schemas.openxmlformats.org/officeDocument/2006/relationships/hyperlink" Target="http://www.gravesport.com/" TargetMode="External"/><Relationship Id="rId10" Type="http://schemas.openxmlformats.org/officeDocument/2006/relationships/printerSettings" Target="../printerSettings/printerSettings41.bin"/><Relationship Id="rId4" Type="http://schemas.openxmlformats.org/officeDocument/2006/relationships/hyperlink" Target="https://www.orientexpress.com/" TargetMode="External"/><Relationship Id="rId9" Type="http://schemas.openxmlformats.org/officeDocument/2006/relationships/hyperlink" Target="http://www.essexmotoparts.com/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soloengineering.com" TargetMode="External"/><Relationship Id="rId2" Type="http://schemas.openxmlformats.org/officeDocument/2006/relationships/hyperlink" Target="mailto:sales@soloengineering.com" TargetMode="External"/><Relationship Id="rId1" Type="http://schemas.openxmlformats.org/officeDocument/2006/relationships/hyperlink" Target="mailto:sales@soloengineering.com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soloengineering.co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mailto:sales@soloengineering.com" TargetMode="External"/><Relationship Id="rId1" Type="http://schemas.openxmlformats.org/officeDocument/2006/relationships/hyperlink" Target="mailto:sales@soloengineering.com" TargetMode="External"/><Relationship Id="rId6" Type="http://schemas.openxmlformats.org/officeDocument/2006/relationships/hyperlink" Target="mailto:sales@soloengineering.com" TargetMode="External"/><Relationship Id="rId5" Type="http://schemas.openxmlformats.org/officeDocument/2006/relationships/hyperlink" Target="mailto:sales@soloengineering.com" TargetMode="External"/><Relationship Id="rId4" Type="http://schemas.openxmlformats.org/officeDocument/2006/relationships/hyperlink" Target="mailto:sales@soloengineering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oloengineering.com/?post_type=wpdmpro&amp;p=5974&amp;preview=true" TargetMode="External"/><Relationship Id="rId3" Type="http://schemas.openxmlformats.org/officeDocument/2006/relationships/hyperlink" Target="https://soloengineering.com/download/wss600-honda-cbr600rr-harness-schematic-and-info-b-111-e-110618-0300-wss19/" TargetMode="External"/><Relationship Id="rId7" Type="http://schemas.openxmlformats.org/officeDocument/2006/relationships/hyperlink" Target="https://soloengineering.com/download/wss600-yamaha-yzfr6-harness-schematic-and-info-b-114-e-050119-0100-wss19/" TargetMode="External"/><Relationship Id="rId2" Type="http://schemas.openxmlformats.org/officeDocument/2006/relationships/hyperlink" Target="https://soloengineering.com/download/wss300-kit-installation-yamaha-yzf-r3/" TargetMode="External"/><Relationship Id="rId1" Type="http://schemas.openxmlformats.org/officeDocument/2006/relationships/hyperlink" Target="https://soloengineering.com/download/wss300-kit-installation-kawasaki-ninja-400/" TargetMode="External"/><Relationship Id="rId6" Type="http://schemas.openxmlformats.org/officeDocument/2006/relationships/hyperlink" Target="https://soloengineering.com/download/wss600-yamaha-yzfr6-harness-schematic-and-info-b-114-e-050119-0100-wss19/" TargetMode="External"/><Relationship Id="rId5" Type="http://schemas.openxmlformats.org/officeDocument/2006/relationships/hyperlink" Target="https://soloengineering.com/download/wss600-kawasaki-zx6r-harness-schematic-and-info-b-112-e-130718-0300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soloengineering.com/download/wss600-triumph-daytona675-harness-schematic-and-info-b-108-e-020118-0300/" TargetMode="External"/><Relationship Id="rId9" Type="http://schemas.openxmlformats.org/officeDocument/2006/relationships/hyperlink" Target="https://soloengineering.com/download/wss600-mv-agusta-f3-harness-schematic-b-117-e-050119-0202_mvf3_fim_wss2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"/>
  <sheetViews>
    <sheetView tabSelected="1" workbookViewId="0">
      <selection activeCell="H2" sqref="H2"/>
    </sheetView>
  </sheetViews>
  <sheetFormatPr defaultRowHeight="14.25"/>
  <cols>
    <col min="2" max="2" width="77.1328125" bestFit="1" customWidth="1"/>
  </cols>
  <sheetData>
    <row r="1" spans="1:2">
      <c r="A1" s="269" t="s">
        <v>794</v>
      </c>
    </row>
    <row r="2" spans="1:2" ht="321.75" customHeight="1" thickBot="1"/>
    <row r="3" spans="1:2" ht="14.65" thickBot="1">
      <c r="B3" s="270" t="s">
        <v>794</v>
      </c>
    </row>
    <row r="4" spans="1:2" ht="14.65" thickBot="1"/>
    <row r="5" spans="1:2">
      <c r="B5" s="1216" t="s">
        <v>2146</v>
      </c>
    </row>
    <row r="6" spans="1:2" s="1072" customFormat="1" ht="14.65" thickBot="1">
      <c r="B6" s="1217">
        <v>2022</v>
      </c>
    </row>
    <row r="7" spans="1:2" ht="14.65" thickBot="1"/>
    <row r="8" spans="1:2" ht="14.65" thickBot="1">
      <c r="B8" s="229" t="s">
        <v>734</v>
      </c>
    </row>
    <row r="9" spans="1:2" ht="14.65" thickBot="1"/>
    <row r="10" spans="1:2" ht="14.65" thickBot="1">
      <c r="B10" s="1218">
        <v>44228</v>
      </c>
    </row>
    <row r="12" spans="1:2">
      <c r="B12" t="s">
        <v>3507</v>
      </c>
    </row>
  </sheetData>
  <sheetProtection algorithmName="SHA-512" hashValue="RTG3ssdpaUCobBBJvZkgBrDeosCk9zfX623fhIB/3H+TJqGUaGs2kBp/3F1+7j+BrIjDxrWyg94JMSWf34lZnQ==" saltValue="NjIgdEg83bvO/RqOHmx6+A==" spinCount="100000" sheet="1" objects="1" scenarios="1"/>
  <hyperlinks>
    <hyperlink ref="A1" location="Contents!A1" display="Return" xr:uid="{00000000-0004-0000-0000-000000000000}"/>
    <hyperlink ref="B3" location="Contents!A1" display="CONTENTS" xr:uid="{00000000-0004-0000-0000-000001000000}"/>
  </hyperlinks>
  <pageMargins left="0.11811023622047245" right="0.11811023622047245" top="0.74803149606299213" bottom="0.74803149606299213" header="0.31496062992125984" footer="0.31496062992125984"/>
  <pageSetup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2">
    <tabColor rgb="FFFF0000"/>
  </sheetPr>
  <dimension ref="A1:K13"/>
  <sheetViews>
    <sheetView workbookViewId="0"/>
  </sheetViews>
  <sheetFormatPr defaultRowHeight="14.25"/>
  <cols>
    <col min="2" max="2" width="29.3984375" customWidth="1"/>
    <col min="3" max="3" width="13.86328125" customWidth="1"/>
    <col min="4" max="4" width="15" customWidth="1"/>
    <col min="5" max="5" width="0.86328125" customWidth="1"/>
    <col min="6" max="6" width="17.3984375" bestFit="1" customWidth="1"/>
    <col min="7" max="7" width="16.265625" customWidth="1"/>
    <col min="8" max="8" width="17" customWidth="1"/>
    <col min="9" max="9" width="16.1328125" customWidth="1"/>
    <col min="10" max="10" width="26.86328125" customWidth="1"/>
    <col min="11" max="11" width="79" customWidth="1"/>
  </cols>
  <sheetData>
    <row r="1" spans="1:11" ht="14.65" thickBot="1">
      <c r="A1" s="269" t="s">
        <v>794</v>
      </c>
    </row>
    <row r="2" spans="1:11" ht="14.65" thickBot="1">
      <c r="B2" s="1151"/>
      <c r="C2" s="1150" t="s">
        <v>331</v>
      </c>
      <c r="D2" s="1150" t="s">
        <v>199</v>
      </c>
      <c r="E2" s="1149"/>
      <c r="F2" s="1149" t="s">
        <v>2061</v>
      </c>
      <c r="G2" s="1149" t="s">
        <v>331</v>
      </c>
      <c r="H2" s="1149" t="s">
        <v>328</v>
      </c>
      <c r="I2" s="1149" t="s">
        <v>375</v>
      </c>
      <c r="J2" s="1149" t="s">
        <v>374</v>
      </c>
      <c r="K2" s="1149" t="s">
        <v>1368</v>
      </c>
    </row>
    <row r="3" spans="1:11" ht="14.65" thickBot="1">
      <c r="B3" s="1148"/>
      <c r="C3" s="1147" t="s">
        <v>326</v>
      </c>
      <c r="D3" s="1147" t="s">
        <v>326</v>
      </c>
      <c r="E3" s="1146"/>
      <c r="F3" s="1146" t="s">
        <v>1370</v>
      </c>
      <c r="G3" s="1146" t="s">
        <v>1371</v>
      </c>
      <c r="H3" s="1146" t="s">
        <v>1372</v>
      </c>
      <c r="I3" s="1146" t="s">
        <v>6</v>
      </c>
      <c r="J3" s="1146" t="s">
        <v>325</v>
      </c>
      <c r="K3" s="1146"/>
    </row>
    <row r="4" spans="1:11">
      <c r="B4" s="1155" t="s">
        <v>1114</v>
      </c>
      <c r="C4" s="1156"/>
      <c r="D4" s="1156"/>
      <c r="E4" s="1156"/>
      <c r="F4" s="1156"/>
      <c r="G4" s="1157"/>
      <c r="H4" s="1158"/>
      <c r="I4" s="1157"/>
      <c r="J4" s="1156"/>
      <c r="K4" s="1153"/>
    </row>
    <row r="5" spans="1:11" ht="34.9">
      <c r="B5" s="1159" t="s">
        <v>1514</v>
      </c>
      <c r="C5" s="1160" t="s">
        <v>2062</v>
      </c>
      <c r="D5" s="1160"/>
      <c r="E5" s="1161"/>
      <c r="F5" s="1161" t="s">
        <v>2063</v>
      </c>
      <c r="G5" s="1162" t="s">
        <v>1515</v>
      </c>
      <c r="H5" s="1161" t="s">
        <v>1516</v>
      </c>
      <c r="I5" s="1162" t="s">
        <v>123</v>
      </c>
      <c r="J5" s="1162">
        <v>370</v>
      </c>
      <c r="K5" s="1176" t="s">
        <v>2064</v>
      </c>
    </row>
    <row r="6" spans="1:11" ht="34.9">
      <c r="B6" s="1159" t="s">
        <v>2065</v>
      </c>
      <c r="C6" s="1160" t="s">
        <v>2066</v>
      </c>
      <c r="D6" s="1160"/>
      <c r="E6" s="1161"/>
      <c r="F6" s="1161" t="s">
        <v>2067</v>
      </c>
      <c r="G6" s="1162" t="s">
        <v>1515</v>
      </c>
      <c r="H6" s="1161" t="s">
        <v>1516</v>
      </c>
      <c r="I6" s="1162"/>
      <c r="J6" s="1162"/>
      <c r="K6" s="1176" t="s">
        <v>2064</v>
      </c>
    </row>
    <row r="7" spans="1:11" ht="23.65" thickBot="1">
      <c r="B7" s="1163" t="s">
        <v>1432</v>
      </c>
      <c r="C7" s="1164" t="s">
        <v>1517</v>
      </c>
      <c r="D7" s="1164"/>
      <c r="E7" s="1165"/>
      <c r="F7" s="1161" t="s">
        <v>2068</v>
      </c>
      <c r="G7" s="1162" t="s">
        <v>1515</v>
      </c>
      <c r="H7" s="1165" t="s">
        <v>1518</v>
      </c>
      <c r="I7" s="1162" t="s">
        <v>123</v>
      </c>
      <c r="J7" s="1166">
        <v>370</v>
      </c>
      <c r="K7" s="1176" t="s">
        <v>2069</v>
      </c>
    </row>
    <row r="8" spans="1:11">
      <c r="B8" s="1170" t="s">
        <v>1814</v>
      </c>
      <c r="C8" s="1152"/>
      <c r="D8" s="1152"/>
      <c r="E8" s="1152"/>
      <c r="F8" s="1152"/>
      <c r="G8" s="1153"/>
      <c r="H8" s="1154"/>
      <c r="I8" s="1153"/>
      <c r="J8" s="1152"/>
      <c r="K8" s="1153"/>
    </row>
    <row r="9" spans="1:11" ht="34.9">
      <c r="B9" s="1171" t="s">
        <v>1815</v>
      </c>
      <c r="C9" s="1160" t="s">
        <v>1816</v>
      </c>
      <c r="D9" s="1160"/>
      <c r="E9" s="1161"/>
      <c r="F9" s="1161" t="s">
        <v>1817</v>
      </c>
      <c r="G9" s="1162" t="s">
        <v>123</v>
      </c>
      <c r="H9" s="1161" t="s">
        <v>1818</v>
      </c>
      <c r="I9" s="1162" t="s">
        <v>123</v>
      </c>
      <c r="J9" s="1162">
        <v>265</v>
      </c>
      <c r="K9" s="1172"/>
    </row>
    <row r="10" spans="1:11" ht="34.9">
      <c r="B10" s="1171" t="s">
        <v>1819</v>
      </c>
      <c r="C10" s="1160" t="s">
        <v>1820</v>
      </c>
      <c r="D10" s="1160"/>
      <c r="E10" s="1161"/>
      <c r="F10" s="1161" t="s">
        <v>1817</v>
      </c>
      <c r="G10" s="1162" t="s">
        <v>123</v>
      </c>
      <c r="H10" s="1161" t="s">
        <v>1818</v>
      </c>
      <c r="I10" s="1162" t="s">
        <v>123</v>
      </c>
      <c r="J10" s="1162">
        <v>265</v>
      </c>
      <c r="K10" s="1172"/>
    </row>
    <row r="11" spans="1:11">
      <c r="B11" s="1173"/>
      <c r="C11" s="1160"/>
      <c r="D11" s="1160"/>
      <c r="E11" s="1161"/>
      <c r="F11" s="1161"/>
      <c r="G11" s="1162"/>
      <c r="H11" s="1161"/>
      <c r="I11" s="1162"/>
      <c r="J11" s="1162"/>
      <c r="K11" s="1172"/>
    </row>
    <row r="12" spans="1:11" ht="14.65" thickBot="1">
      <c r="B12" s="1174"/>
      <c r="C12" s="1167"/>
      <c r="D12" s="1167"/>
      <c r="E12" s="1168"/>
      <c r="F12" s="1168"/>
      <c r="G12" s="1169"/>
      <c r="H12" s="1168"/>
      <c r="I12" s="1169"/>
      <c r="J12" s="1169"/>
      <c r="K12" s="1175"/>
    </row>
    <row r="13" spans="1:11" ht="14.65" thickBot="1">
      <c r="B13" s="978"/>
      <c r="C13" s="724"/>
      <c r="D13" s="724"/>
      <c r="E13" s="725"/>
      <c r="F13" s="725"/>
      <c r="G13" s="726"/>
      <c r="H13" s="725"/>
      <c r="I13" s="726"/>
      <c r="J13" s="726"/>
      <c r="K13" s="979"/>
    </row>
  </sheetData>
  <sheetProtection algorithmName="SHA-512" hashValue="7lO/gznQIeRTxyW2hW6e0QxJr5YPKtva3rMxVpaf+Mpr7jSzwfrc0fdDgj3CJLNWLb05Qjd860mkS0EOTcCDow==" saltValue="Pl1EjmgU3uWXxLmpOesApg==" spinCount="100000" sheet="1" objects="1" scenarios="1"/>
  <conditionalFormatting sqref="J10:J13 J5:J8">
    <cfRule type="cellIs" dxfId="1" priority="3" stopIfTrue="1" operator="between">
      <formula>0</formula>
      <formula>2500</formula>
    </cfRule>
    <cfRule type="cellIs" dxfId="0" priority="4" stopIfTrue="1" operator="greaterThan">
      <formula>2500.01</formula>
    </cfRule>
  </conditionalFormatting>
  <hyperlinks>
    <hyperlink ref="A1" location="Contents!A1" display="Contents" xr:uid="{00000000-0004-0000-0600-000000000000}"/>
  </hyperlinks>
  <pageMargins left="0.11811023622047245" right="0.11811023622047245" top="0.74803149606299213" bottom="0.74803149606299213" header="0.31496062992125984" footer="0.31496062992125984"/>
  <pageSetup paperSize="8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</sheetPr>
  <dimension ref="A1:G17"/>
  <sheetViews>
    <sheetView workbookViewId="0">
      <selection activeCell="B13" sqref="B13:G13"/>
    </sheetView>
  </sheetViews>
  <sheetFormatPr defaultColWidth="9.1328125" defaultRowHeight="14.25"/>
  <cols>
    <col min="2" max="2" width="5.3984375" customWidth="1"/>
    <col min="3" max="3" width="17.59765625" bestFit="1" customWidth="1"/>
    <col min="4" max="4" width="28.1328125" customWidth="1"/>
    <col min="5" max="5" width="15.1328125" customWidth="1"/>
    <col min="6" max="6" width="51.59765625" customWidth="1"/>
    <col min="7" max="7" width="11" customWidth="1"/>
    <col min="10" max="10" width="9" bestFit="1" customWidth="1"/>
  </cols>
  <sheetData>
    <row r="1" spans="1:7" ht="14.65" thickBot="1">
      <c r="A1" s="269" t="s">
        <v>794</v>
      </c>
    </row>
    <row r="2" spans="1:7" ht="14.65" thickBot="1">
      <c r="B2" s="1925" t="s">
        <v>2148</v>
      </c>
      <c r="C2" s="1926"/>
      <c r="D2" s="1926"/>
      <c r="E2" s="1926"/>
      <c r="F2" s="1926"/>
      <c r="G2" s="1927"/>
    </row>
    <row r="3" spans="1:7" ht="14.65" thickBot="1">
      <c r="B3" s="1858" t="s">
        <v>1178</v>
      </c>
      <c r="C3" s="1859"/>
      <c r="D3" s="1859"/>
      <c r="E3" s="1859"/>
      <c r="F3" s="1859"/>
      <c r="G3" s="1860"/>
    </row>
    <row r="4" spans="1:7" ht="3.75" customHeight="1" thickBot="1">
      <c r="B4" s="1861"/>
      <c r="C4" s="82" t="s">
        <v>216</v>
      </c>
      <c r="D4" s="81" t="s">
        <v>1022</v>
      </c>
      <c r="E4" s="81" t="s">
        <v>4</v>
      </c>
      <c r="F4" s="81" t="s">
        <v>24</v>
      </c>
      <c r="G4" s="159" t="s">
        <v>6</v>
      </c>
    </row>
    <row r="5" spans="1:7">
      <c r="B5" s="1862"/>
      <c r="C5" s="29" t="s">
        <v>1171</v>
      </c>
      <c r="D5" s="8" t="s">
        <v>1163</v>
      </c>
      <c r="E5" s="79" t="s">
        <v>1164</v>
      </c>
      <c r="F5" s="8" t="s">
        <v>1172</v>
      </c>
      <c r="G5" s="160">
        <v>500</v>
      </c>
    </row>
    <row r="6" spans="1:7">
      <c r="B6" s="1862"/>
      <c r="C6" s="29" t="s">
        <v>1171</v>
      </c>
      <c r="D6" s="8" t="s">
        <v>1165</v>
      </c>
      <c r="E6" s="79" t="s">
        <v>1166</v>
      </c>
      <c r="F6" s="8" t="s">
        <v>1172</v>
      </c>
      <c r="G6" s="160">
        <v>500</v>
      </c>
    </row>
    <row r="7" spans="1:7">
      <c r="B7" s="1862"/>
      <c r="C7" s="80" t="s">
        <v>1171</v>
      </c>
      <c r="D7" s="8" t="s">
        <v>1547</v>
      </c>
      <c r="E7" s="79" t="s">
        <v>1548</v>
      </c>
      <c r="F7" s="8" t="s">
        <v>1172</v>
      </c>
      <c r="G7" s="160">
        <v>500</v>
      </c>
    </row>
    <row r="8" spans="1:7">
      <c r="B8" s="1862"/>
      <c r="C8" s="80" t="s">
        <v>1171</v>
      </c>
      <c r="D8" s="8" t="s">
        <v>1167</v>
      </c>
      <c r="E8" s="8" t="s">
        <v>1168</v>
      </c>
      <c r="F8" s="8" t="s">
        <v>1550</v>
      </c>
      <c r="G8" s="160">
        <v>500</v>
      </c>
    </row>
    <row r="9" spans="1:7">
      <c r="B9" s="1862"/>
      <c r="C9" s="80" t="s">
        <v>1171</v>
      </c>
      <c r="D9" s="8" t="s">
        <v>1549</v>
      </c>
      <c r="E9" s="8" t="s">
        <v>1168</v>
      </c>
      <c r="F9" s="8" t="s">
        <v>1172</v>
      </c>
      <c r="G9" s="160">
        <v>500</v>
      </c>
    </row>
    <row r="10" spans="1:7">
      <c r="B10" s="1862"/>
      <c r="C10" s="12" t="s">
        <v>1171</v>
      </c>
      <c r="D10" s="8" t="s">
        <v>1169</v>
      </c>
      <c r="E10" s="8" t="s">
        <v>1170</v>
      </c>
      <c r="F10" s="8" t="s">
        <v>1172</v>
      </c>
      <c r="G10" s="161">
        <v>500</v>
      </c>
    </row>
    <row r="11" spans="1:7" ht="14.65" thickBot="1">
      <c r="B11" s="1863"/>
      <c r="C11" s="164" t="s">
        <v>1171</v>
      </c>
      <c r="D11" s="4" t="s">
        <v>1519</v>
      </c>
      <c r="E11" s="4" t="s">
        <v>1170</v>
      </c>
      <c r="F11" s="4" t="s">
        <v>1172</v>
      </c>
      <c r="G11" s="746">
        <v>500</v>
      </c>
    </row>
    <row r="12" spans="1:7" ht="14.65" thickBot="1"/>
    <row r="13" spans="1:7" ht="14.65" thickBot="1">
      <c r="B13" s="1931" t="s">
        <v>1845</v>
      </c>
      <c r="C13" s="1932"/>
      <c r="D13" s="1932"/>
      <c r="E13" s="1932"/>
      <c r="F13" s="1932"/>
      <c r="G13" s="1933"/>
    </row>
    <row r="14" spans="1:7" ht="14.65" thickBot="1"/>
    <row r="15" spans="1:7" ht="23.65" customHeight="1" thickBot="1">
      <c r="B15" s="1928" t="s">
        <v>1608</v>
      </c>
      <c r="C15" s="1929"/>
      <c r="D15" s="1929"/>
      <c r="E15" s="1929"/>
      <c r="F15" s="1929"/>
      <c r="G15" s="1930"/>
    </row>
    <row r="17" spans="3:3">
      <c r="C17" t="s">
        <v>2070</v>
      </c>
    </row>
  </sheetData>
  <sheetProtection algorithmName="SHA-512" hashValue="RzCkN40/M1pOlhBpda32DmAQPVrGafJY/B2UoaqfzhhLuDRbPn/v8zYGKHh2XJw8to07059zPLdIrgQs7MEKMg==" saltValue="5COm8R+sLXZsNJCrBxGjjQ==" spinCount="100000" sheet="1" objects="1" scenarios="1"/>
  <mergeCells count="5">
    <mergeCell ref="B2:G2"/>
    <mergeCell ref="B3:G3"/>
    <mergeCell ref="B4:B11"/>
    <mergeCell ref="B15:G15"/>
    <mergeCell ref="B13:G13"/>
  </mergeCells>
  <hyperlinks>
    <hyperlink ref="A1" location="Contents!A1" display="Return" xr:uid="{00000000-0004-0000-0700-000000000000}"/>
    <hyperlink ref="B3" r:id="rId1" xr:uid="{00000000-0004-0000-0700-000001000000}"/>
    <hyperlink ref="B15:G15" location="Quickshifters!A1" display="QuickShifters 2019 WSS300 with control electronics system - see Quickshifters" xr:uid="{82BDD133-D18E-4480-9AD1-85337C6E7EB3}"/>
  </hyperlinks>
  <pageMargins left="0.11811023622047245" right="0.11811023622047245" top="0.74803149606299213" bottom="0.74803149606299213" header="0.31496062992125984" footer="0.31496062992125984"/>
  <pageSetup paperSize="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</sheetPr>
  <dimension ref="A1:K46"/>
  <sheetViews>
    <sheetView workbookViewId="0"/>
  </sheetViews>
  <sheetFormatPr defaultRowHeight="14.25"/>
  <cols>
    <col min="2" max="2" width="5.3984375" customWidth="1"/>
    <col min="3" max="3" width="17.59765625" bestFit="1" customWidth="1"/>
    <col min="4" max="4" width="28.1328125" customWidth="1"/>
    <col min="5" max="5" width="15.1328125" customWidth="1"/>
    <col min="6" max="6" width="51.59765625" customWidth="1"/>
    <col min="7" max="7" width="9.86328125" bestFit="1" customWidth="1"/>
    <col min="10" max="10" width="9" bestFit="1" customWidth="1"/>
  </cols>
  <sheetData>
    <row r="1" spans="1:7">
      <c r="A1" s="269" t="s">
        <v>794</v>
      </c>
    </row>
    <row r="2" spans="1:7" ht="14.65" thickBot="1"/>
    <row r="3" spans="1:7" ht="14.65" thickBot="1">
      <c r="B3" s="1856" t="s">
        <v>2160</v>
      </c>
      <c r="C3" s="1857"/>
      <c r="D3" s="1857"/>
      <c r="E3" s="1857"/>
      <c r="F3" s="1226">
        <f>Cover!B6</f>
        <v>2022</v>
      </c>
      <c r="G3" s="1225"/>
    </row>
    <row r="4" spans="1:7" ht="14.65" thickBot="1">
      <c r="B4" s="1925" t="s">
        <v>1607</v>
      </c>
      <c r="C4" s="1926"/>
      <c r="D4" s="1926"/>
      <c r="E4" s="1926"/>
      <c r="F4" s="1926"/>
      <c r="G4" s="1927"/>
    </row>
    <row r="5" spans="1:7" s="807" customFormat="1" ht="29.45" customHeight="1" thickBot="1">
      <c r="B5" s="1934" t="s">
        <v>1762</v>
      </c>
      <c r="C5" s="1935"/>
      <c r="D5" s="1935"/>
      <c r="E5" s="1935"/>
      <c r="F5" s="1935"/>
      <c r="G5" s="1936"/>
    </row>
    <row r="6" spans="1:7" ht="14.65" thickBot="1">
      <c r="B6" s="1861"/>
      <c r="C6" s="82" t="s">
        <v>216</v>
      </c>
      <c r="D6" s="81" t="s">
        <v>4</v>
      </c>
      <c r="E6" s="81" t="s">
        <v>1022</v>
      </c>
      <c r="F6" s="81" t="s">
        <v>24</v>
      </c>
      <c r="G6" s="159" t="s">
        <v>6</v>
      </c>
    </row>
    <row r="7" spans="1:7" ht="3.75" customHeight="1">
      <c r="B7" s="1862"/>
      <c r="C7" s="29"/>
      <c r="D7" s="8"/>
      <c r="E7" s="79"/>
      <c r="F7" s="8"/>
      <c r="G7" s="160"/>
    </row>
    <row r="8" spans="1:7" ht="15" customHeight="1">
      <c r="B8" s="1862"/>
      <c r="C8" s="29" t="s">
        <v>1343</v>
      </c>
      <c r="D8" s="8" t="s">
        <v>1344</v>
      </c>
      <c r="E8" s="79" t="s">
        <v>193</v>
      </c>
      <c r="F8" s="8" t="s">
        <v>1345</v>
      </c>
      <c r="G8" s="160"/>
    </row>
    <row r="9" spans="1:7" s="1274" customFormat="1" ht="15" customHeight="1">
      <c r="B9" s="1862"/>
      <c r="C9" s="29"/>
      <c r="D9" s="8"/>
      <c r="E9" s="79"/>
      <c r="F9" s="8"/>
      <c r="G9" s="160"/>
    </row>
    <row r="10" spans="1:7" s="1274" customFormat="1" ht="15" customHeight="1">
      <c r="B10" s="1862"/>
      <c r="C10" s="29" t="s">
        <v>2488</v>
      </c>
      <c r="D10" s="8" t="s">
        <v>2489</v>
      </c>
      <c r="E10" s="79" t="s">
        <v>193</v>
      </c>
      <c r="F10" s="8" t="s">
        <v>2485</v>
      </c>
      <c r="G10" s="160"/>
    </row>
    <row r="11" spans="1:7" ht="15" customHeight="1">
      <c r="B11" s="1862"/>
      <c r="C11" s="29"/>
      <c r="D11" s="8"/>
      <c r="E11" s="79"/>
      <c r="F11" s="8"/>
      <c r="G11" s="160"/>
    </row>
    <row r="12" spans="1:7">
      <c r="B12" s="1862"/>
      <c r="C12" s="80" t="s">
        <v>856</v>
      </c>
      <c r="D12" s="8" t="s">
        <v>857</v>
      </c>
      <c r="E12" s="79" t="s">
        <v>193</v>
      </c>
      <c r="F12" s="8" t="s">
        <v>858</v>
      </c>
      <c r="G12" s="160">
        <v>187.67</v>
      </c>
    </row>
    <row r="13" spans="1:7">
      <c r="B13" s="1862"/>
      <c r="C13" s="80"/>
      <c r="D13" s="8"/>
      <c r="E13" s="79"/>
      <c r="F13" s="8"/>
      <c r="G13" s="160"/>
    </row>
    <row r="14" spans="1:7">
      <c r="B14" s="1862"/>
      <c r="C14" s="80" t="s">
        <v>204</v>
      </c>
      <c r="D14" s="8" t="s">
        <v>208</v>
      </c>
      <c r="E14" s="79" t="s">
        <v>193</v>
      </c>
      <c r="F14" s="8" t="s">
        <v>447</v>
      </c>
      <c r="G14" s="160">
        <v>111.64</v>
      </c>
    </row>
    <row r="15" spans="1:7">
      <c r="B15" s="1862"/>
      <c r="C15" s="80" t="s">
        <v>204</v>
      </c>
      <c r="D15" s="8" t="s">
        <v>207</v>
      </c>
      <c r="E15" s="79" t="s">
        <v>193</v>
      </c>
      <c r="F15" s="8" t="s">
        <v>447</v>
      </c>
      <c r="G15" s="160">
        <v>196.5</v>
      </c>
    </row>
    <row r="16" spans="1:7">
      <c r="B16" s="1862"/>
      <c r="C16" s="80"/>
      <c r="D16" s="8"/>
      <c r="E16" s="8"/>
      <c r="F16" s="8"/>
      <c r="G16" s="161"/>
    </row>
    <row r="17" spans="2:7">
      <c r="B17" s="1862"/>
      <c r="C17" s="80" t="s">
        <v>1114</v>
      </c>
      <c r="D17" s="8" t="s">
        <v>203</v>
      </c>
      <c r="E17" s="8" t="s">
        <v>193</v>
      </c>
      <c r="F17" s="8" t="s">
        <v>447</v>
      </c>
      <c r="G17" s="161">
        <v>211.19</v>
      </c>
    </row>
    <row r="18" spans="2:7">
      <c r="B18" s="1862"/>
      <c r="C18" s="80"/>
      <c r="D18" s="8"/>
      <c r="E18" s="8"/>
      <c r="F18" s="8"/>
      <c r="G18" s="161"/>
    </row>
    <row r="19" spans="2:7">
      <c r="B19" s="1862"/>
      <c r="C19" s="29" t="s">
        <v>202</v>
      </c>
      <c r="D19" s="8" t="s">
        <v>1343</v>
      </c>
      <c r="E19" s="79" t="s">
        <v>193</v>
      </c>
      <c r="F19" s="8" t="s">
        <v>2486</v>
      </c>
      <c r="G19" s="160"/>
    </row>
    <row r="20" spans="2:7">
      <c r="B20" s="1862"/>
      <c r="C20" s="29" t="s">
        <v>202</v>
      </c>
      <c r="D20" s="8" t="s">
        <v>201</v>
      </c>
      <c r="E20" s="79" t="s">
        <v>193</v>
      </c>
      <c r="F20" s="8" t="s">
        <v>2486</v>
      </c>
      <c r="G20" s="341"/>
    </row>
    <row r="21" spans="2:7">
      <c r="B21" s="1862"/>
      <c r="C21" s="29" t="s">
        <v>202</v>
      </c>
      <c r="D21" s="8" t="s">
        <v>1605</v>
      </c>
      <c r="E21" s="79" t="s">
        <v>193</v>
      </c>
      <c r="F21" s="8" t="s">
        <v>1606</v>
      </c>
      <c r="G21" s="341"/>
    </row>
    <row r="22" spans="2:7">
      <c r="B22" s="1862"/>
      <c r="C22" s="72"/>
      <c r="D22" s="70"/>
      <c r="E22" s="79"/>
      <c r="F22" s="70"/>
      <c r="G22" s="642"/>
    </row>
    <row r="23" spans="2:7">
      <c r="B23" s="1862"/>
      <c r="C23" s="72" t="s">
        <v>1335</v>
      </c>
      <c r="D23" s="70" t="s">
        <v>1336</v>
      </c>
      <c r="E23" s="79" t="s">
        <v>1015</v>
      </c>
      <c r="F23" s="70" t="s">
        <v>1337</v>
      </c>
      <c r="G23" s="643">
        <v>250</v>
      </c>
    </row>
    <row r="24" spans="2:7">
      <c r="B24" s="1862"/>
      <c r="C24" s="72"/>
      <c r="D24" s="70"/>
      <c r="E24" s="8"/>
      <c r="F24" s="70"/>
      <c r="G24" s="337"/>
    </row>
    <row r="25" spans="2:7">
      <c r="B25" s="1862"/>
      <c r="C25" s="72" t="s">
        <v>993</v>
      </c>
      <c r="D25" s="70" t="s">
        <v>995</v>
      </c>
      <c r="E25" s="181" t="s">
        <v>193</v>
      </c>
      <c r="F25" s="70" t="s">
        <v>1007</v>
      </c>
      <c r="G25" s="161">
        <v>240</v>
      </c>
    </row>
    <row r="26" spans="2:7">
      <c r="B26" s="1862"/>
      <c r="C26" s="72" t="s">
        <v>993</v>
      </c>
      <c r="D26" s="70" t="s">
        <v>1005</v>
      </c>
      <c r="E26" s="8" t="s">
        <v>193</v>
      </c>
      <c r="F26" s="70" t="s">
        <v>1008</v>
      </c>
      <c r="G26" s="162">
        <v>240</v>
      </c>
    </row>
    <row r="27" spans="2:7">
      <c r="B27" s="1862"/>
      <c r="C27" s="72" t="s">
        <v>993</v>
      </c>
      <c r="D27" s="70" t="s">
        <v>1006</v>
      </c>
      <c r="E27" s="181" t="s">
        <v>193</v>
      </c>
      <c r="F27" s="70" t="s">
        <v>1009</v>
      </c>
      <c r="G27" s="162">
        <v>180</v>
      </c>
    </row>
    <row r="28" spans="2:7">
      <c r="B28" s="1862"/>
      <c r="C28" s="72"/>
      <c r="D28" s="70"/>
      <c r="E28" s="70"/>
      <c r="F28" s="70"/>
      <c r="G28" s="162"/>
    </row>
    <row r="29" spans="2:7">
      <c r="B29" s="1862"/>
      <c r="C29" s="72" t="s">
        <v>1013</v>
      </c>
      <c r="D29" s="70" t="s">
        <v>1014</v>
      </c>
      <c r="E29" s="70" t="s">
        <v>1015</v>
      </c>
      <c r="F29" s="70" t="s">
        <v>1338</v>
      </c>
      <c r="G29" s="162"/>
    </row>
    <row r="30" spans="2:7" s="1274" customFormat="1">
      <c r="B30" s="1862"/>
      <c r="C30" s="72"/>
      <c r="D30" s="70"/>
      <c r="E30" s="70"/>
      <c r="F30" s="70"/>
      <c r="G30" s="162"/>
    </row>
    <row r="31" spans="2:7" s="1274" customFormat="1">
      <c r="B31" s="1862"/>
      <c r="C31" s="72" t="s">
        <v>2484</v>
      </c>
      <c r="D31" s="70" t="s">
        <v>2487</v>
      </c>
      <c r="E31" s="70" t="s">
        <v>193</v>
      </c>
      <c r="F31" s="70" t="s">
        <v>2485</v>
      </c>
      <c r="G31" s="162"/>
    </row>
    <row r="32" spans="2:7" ht="15" customHeight="1">
      <c r="B32" s="1862"/>
      <c r="C32" s="72"/>
      <c r="D32" s="70"/>
      <c r="E32" s="70"/>
      <c r="F32" s="70"/>
      <c r="G32" s="162"/>
    </row>
    <row r="33" spans="2:11">
      <c r="B33" s="1862"/>
      <c r="C33" s="72" t="s">
        <v>195</v>
      </c>
      <c r="D33" s="70" t="s">
        <v>197</v>
      </c>
      <c r="E33" s="70" t="s">
        <v>193</v>
      </c>
      <c r="F33" s="8" t="s">
        <v>447</v>
      </c>
      <c r="G33" s="162">
        <v>250</v>
      </c>
    </row>
    <row r="34" spans="2:11">
      <c r="B34" s="1862"/>
      <c r="C34" s="72"/>
      <c r="D34" s="70"/>
      <c r="E34" s="70"/>
      <c r="F34" s="70"/>
      <c r="G34" s="162"/>
    </row>
    <row r="35" spans="2:11" s="1274" customFormat="1">
      <c r="B35" s="1862"/>
      <c r="C35" s="72" t="s">
        <v>2482</v>
      </c>
      <c r="D35" s="8" t="s">
        <v>2483</v>
      </c>
      <c r="E35" s="70"/>
      <c r="F35" s="70" t="s">
        <v>1617</v>
      </c>
      <c r="G35" s="162">
        <v>360</v>
      </c>
    </row>
    <row r="36" spans="2:11" s="1274" customFormat="1">
      <c r="B36" s="1862"/>
      <c r="C36" s="72"/>
      <c r="D36" s="70"/>
      <c r="E36" s="70"/>
      <c r="F36" s="70"/>
      <c r="G36" s="162"/>
    </row>
    <row r="37" spans="2:11">
      <c r="B37" s="1862"/>
      <c r="C37" s="72" t="s">
        <v>1334</v>
      </c>
      <c r="D37" s="70" t="s">
        <v>2035</v>
      </c>
      <c r="E37" s="70" t="s">
        <v>193</v>
      </c>
      <c r="F37" s="70" t="s">
        <v>1763</v>
      </c>
      <c r="G37" s="162">
        <v>129</v>
      </c>
    </row>
    <row r="38" spans="2:11" s="1072" customFormat="1">
      <c r="B38" s="1862"/>
      <c r="C38" s="72" t="s">
        <v>1334</v>
      </c>
      <c r="D38" s="70" t="s">
        <v>2033</v>
      </c>
      <c r="E38" s="70" t="s">
        <v>193</v>
      </c>
      <c r="F38" s="70" t="s">
        <v>2036</v>
      </c>
      <c r="G38" s="162">
        <v>269</v>
      </c>
    </row>
    <row r="39" spans="2:11" s="1072" customFormat="1">
      <c r="B39" s="1862"/>
      <c r="C39" s="72" t="s">
        <v>1334</v>
      </c>
      <c r="D39" s="70" t="s">
        <v>2032</v>
      </c>
      <c r="E39" s="70" t="s">
        <v>193</v>
      </c>
      <c r="F39" s="70" t="s">
        <v>2034</v>
      </c>
      <c r="G39" s="162">
        <v>219</v>
      </c>
    </row>
    <row r="40" spans="2:11">
      <c r="B40" s="1862"/>
      <c r="C40" s="72"/>
      <c r="D40" s="70"/>
      <c r="E40" s="70"/>
      <c r="F40" s="70"/>
      <c r="G40" s="162"/>
    </row>
    <row r="41" spans="2:11">
      <c r="B41" s="1862"/>
      <c r="C41" s="72" t="s">
        <v>936</v>
      </c>
      <c r="D41" s="70" t="s">
        <v>937</v>
      </c>
      <c r="E41" s="70" t="s">
        <v>193</v>
      </c>
      <c r="F41" s="70" t="s">
        <v>2490</v>
      </c>
      <c r="G41" s="162">
        <v>350</v>
      </c>
    </row>
    <row r="42" spans="2:11" ht="15">
      <c r="B42" s="1862"/>
      <c r="C42" s="72"/>
      <c r="D42" s="70"/>
      <c r="E42" s="70"/>
      <c r="F42" s="70"/>
      <c r="G42" s="162"/>
      <c r="J42" s="573"/>
      <c r="K42" s="573"/>
    </row>
    <row r="43" spans="2:11" ht="15">
      <c r="B43" s="1862"/>
      <c r="C43" s="72" t="s">
        <v>1010</v>
      </c>
      <c r="D43" s="70" t="s">
        <v>1012</v>
      </c>
      <c r="E43" s="70" t="s">
        <v>193</v>
      </c>
      <c r="F43" s="70" t="s">
        <v>1011</v>
      </c>
      <c r="G43" s="162"/>
      <c r="J43" s="573"/>
      <c r="K43" s="574"/>
    </row>
    <row r="44" spans="2:11" ht="15">
      <c r="B44" s="1862"/>
      <c r="C44" s="72" t="s">
        <v>984</v>
      </c>
      <c r="D44" s="70" t="s">
        <v>1204</v>
      </c>
      <c r="E44" s="70" t="s">
        <v>193</v>
      </c>
      <c r="F44" s="70" t="s">
        <v>1205</v>
      </c>
      <c r="G44" s="69"/>
      <c r="J44" s="573"/>
      <c r="K44" s="574"/>
    </row>
    <row r="45" spans="2:11" ht="3.75" customHeight="1" thickBot="1">
      <c r="B45" s="1863"/>
      <c r="C45" s="26"/>
      <c r="D45" s="23"/>
      <c r="E45" s="23"/>
      <c r="F45" s="23"/>
      <c r="G45" s="163"/>
      <c r="J45" s="573"/>
      <c r="K45" s="574"/>
    </row>
    <row r="46" spans="2:11" ht="15">
      <c r="J46" s="573"/>
      <c r="K46" s="574"/>
    </row>
  </sheetData>
  <sheetProtection algorithmName="SHA-512" hashValue="E1T0yGqeGEQOjo08P899FSMkB+QAX1gDNWz/hWyL/RIFWPLiRki32Yh2rGrUKPLst7kj8JhQbXaQoHzeAN5Tkw==" saltValue="0tGaX+HofLfpqoA4hFGFDQ==" spinCount="100000" sheet="1" objects="1" scenarios="1"/>
  <mergeCells count="4">
    <mergeCell ref="B6:B45"/>
    <mergeCell ref="B5:G5"/>
    <mergeCell ref="B4:G4"/>
    <mergeCell ref="B3:E3"/>
  </mergeCells>
  <hyperlinks>
    <hyperlink ref="A1" location="Contents!A1" display="Return" xr:uid="{00000000-0004-0000-0800-000000000000}"/>
  </hyperlinks>
  <pageMargins left="0.31496062992125984" right="0.11811023622047245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FF0000"/>
  </sheetPr>
  <dimension ref="A1:L30"/>
  <sheetViews>
    <sheetView workbookViewId="0">
      <selection activeCell="B2" sqref="B2:L25"/>
    </sheetView>
  </sheetViews>
  <sheetFormatPr defaultRowHeight="14.25"/>
  <cols>
    <col min="3" max="3" width="15.3984375" bestFit="1" customWidth="1"/>
    <col min="4" max="4" width="23.73046875" bestFit="1" customWidth="1"/>
    <col min="5" max="5" width="19.59765625" customWidth="1"/>
    <col min="6" max="6" width="27" customWidth="1"/>
    <col min="7" max="7" width="16" bestFit="1" customWidth="1"/>
    <col min="8" max="8" width="15.265625" bestFit="1" customWidth="1"/>
    <col min="9" max="9" width="19.86328125" customWidth="1"/>
    <col min="10" max="10" width="13.73046875" customWidth="1"/>
    <col min="11" max="11" width="34.73046875" customWidth="1"/>
    <col min="12" max="12" width="12.86328125" style="158" customWidth="1"/>
  </cols>
  <sheetData>
    <row r="1" spans="1:12" ht="14.65" thickBot="1">
      <c r="A1" s="269" t="s">
        <v>794</v>
      </c>
    </row>
    <row r="2" spans="1:12" ht="14.65" thickBot="1">
      <c r="B2" s="1925" t="s">
        <v>1188</v>
      </c>
      <c r="C2" s="1926"/>
      <c r="D2" s="1926"/>
      <c r="E2" s="1926"/>
      <c r="F2" s="1926"/>
      <c r="G2" s="1926"/>
      <c r="H2" s="1926"/>
      <c r="I2" s="1926"/>
      <c r="J2" s="1926"/>
      <c r="K2" s="1926"/>
      <c r="L2" s="1927"/>
    </row>
    <row r="3" spans="1:12" ht="14.65" thickBot="1">
      <c r="B3" s="1861"/>
      <c r="C3" s="562" t="s">
        <v>216</v>
      </c>
      <c r="D3" s="563" t="s">
        <v>4</v>
      </c>
      <c r="E3" s="563" t="s">
        <v>1610</v>
      </c>
      <c r="F3" s="563" t="s">
        <v>1346</v>
      </c>
      <c r="G3" s="563" t="s">
        <v>1161</v>
      </c>
      <c r="H3" s="563" t="s">
        <v>1162</v>
      </c>
      <c r="I3" s="563" t="s">
        <v>1469</v>
      </c>
      <c r="J3" s="563" t="s">
        <v>1160</v>
      </c>
      <c r="K3" s="563" t="s">
        <v>24</v>
      </c>
      <c r="L3" s="564" t="s">
        <v>6</v>
      </c>
    </row>
    <row r="4" spans="1:12">
      <c r="B4" s="1862"/>
      <c r="C4" s="196" t="s">
        <v>212</v>
      </c>
      <c r="D4" s="9" t="s">
        <v>214</v>
      </c>
      <c r="E4" s="565" t="s">
        <v>1173</v>
      </c>
      <c r="F4" s="565" t="s">
        <v>1340</v>
      </c>
      <c r="G4" s="565" t="s">
        <v>1173</v>
      </c>
      <c r="H4" s="565" t="s">
        <v>1173</v>
      </c>
      <c r="I4" s="565" t="s">
        <v>1173</v>
      </c>
      <c r="J4" s="565" t="s">
        <v>193</v>
      </c>
      <c r="K4" s="9" t="s">
        <v>983</v>
      </c>
      <c r="L4" s="566" t="s">
        <v>193</v>
      </c>
    </row>
    <row r="5" spans="1:12">
      <c r="B5" s="1862"/>
      <c r="C5" s="196" t="s">
        <v>212</v>
      </c>
      <c r="D5" s="9" t="s">
        <v>213</v>
      </c>
      <c r="E5" s="565" t="s">
        <v>1173</v>
      </c>
      <c r="F5" s="565" t="s">
        <v>1844</v>
      </c>
      <c r="G5" s="565" t="s">
        <v>1173</v>
      </c>
      <c r="H5" s="565" t="s">
        <v>1173</v>
      </c>
      <c r="I5" s="565" t="s">
        <v>1173</v>
      </c>
      <c r="J5" s="565" t="s">
        <v>193</v>
      </c>
      <c r="K5" s="9" t="s">
        <v>987</v>
      </c>
      <c r="L5" s="566" t="s">
        <v>193</v>
      </c>
    </row>
    <row r="6" spans="1:12">
      <c r="B6" s="1862"/>
      <c r="C6" s="196" t="s">
        <v>990</v>
      </c>
      <c r="D6" s="565" t="s">
        <v>986</v>
      </c>
      <c r="E6" s="565" t="s">
        <v>1174</v>
      </c>
      <c r="F6" s="565"/>
      <c r="G6" s="565" t="s">
        <v>1174</v>
      </c>
      <c r="H6" s="565" t="s">
        <v>1173</v>
      </c>
      <c r="I6" s="565" t="s">
        <v>1173</v>
      </c>
      <c r="J6" s="565" t="s">
        <v>193</v>
      </c>
      <c r="K6" s="565" t="s">
        <v>991</v>
      </c>
      <c r="L6" s="566" t="s">
        <v>193</v>
      </c>
    </row>
    <row r="7" spans="1:12">
      <c r="B7" s="1862"/>
      <c r="C7" s="567"/>
      <c r="D7" s="565"/>
      <c r="E7" s="565"/>
      <c r="F7" s="565"/>
      <c r="G7" s="565"/>
      <c r="H7" s="565"/>
      <c r="I7" s="565"/>
      <c r="J7" s="565"/>
      <c r="K7" s="565"/>
      <c r="L7" s="566"/>
    </row>
    <row r="8" spans="1:12">
      <c r="B8" s="1862"/>
      <c r="C8" s="567" t="s">
        <v>204</v>
      </c>
      <c r="D8" s="565" t="s">
        <v>211</v>
      </c>
      <c r="E8" s="565" t="s">
        <v>1174</v>
      </c>
      <c r="F8" s="565"/>
      <c r="G8" s="565" t="s">
        <v>1173</v>
      </c>
      <c r="H8" s="565" t="s">
        <v>1173</v>
      </c>
      <c r="I8" s="565" t="s">
        <v>1173</v>
      </c>
      <c r="J8" s="565" t="s">
        <v>193</v>
      </c>
      <c r="K8" s="9" t="s">
        <v>983</v>
      </c>
      <c r="L8" s="566" t="s">
        <v>193</v>
      </c>
    </row>
    <row r="9" spans="1:12">
      <c r="B9" s="1862"/>
      <c r="C9" s="567" t="s">
        <v>204</v>
      </c>
      <c r="D9" s="565" t="s">
        <v>210</v>
      </c>
      <c r="E9" s="565" t="s">
        <v>1174</v>
      </c>
      <c r="F9" s="565"/>
      <c r="G9" s="565" t="s">
        <v>1173</v>
      </c>
      <c r="H9" s="565" t="s">
        <v>1173</v>
      </c>
      <c r="I9" s="565" t="s">
        <v>1173</v>
      </c>
      <c r="J9" s="9" t="s">
        <v>193</v>
      </c>
      <c r="K9" s="9" t="s">
        <v>983</v>
      </c>
      <c r="L9" s="566" t="s">
        <v>193</v>
      </c>
    </row>
    <row r="10" spans="1:12">
      <c r="B10" s="1862"/>
      <c r="C10" s="567" t="s">
        <v>204</v>
      </c>
      <c r="D10" s="565" t="s">
        <v>1470</v>
      </c>
      <c r="E10" s="705" t="s">
        <v>1493</v>
      </c>
      <c r="F10" s="565" t="s">
        <v>1340</v>
      </c>
      <c r="G10" s="565"/>
      <c r="H10" s="565"/>
      <c r="I10" s="565"/>
      <c r="J10" s="9"/>
      <c r="K10" s="9"/>
      <c r="L10" s="566"/>
    </row>
    <row r="11" spans="1:12">
      <c r="B11" s="1862"/>
      <c r="C11" s="575" t="s">
        <v>204</v>
      </c>
      <c r="D11" s="576" t="s">
        <v>1182</v>
      </c>
      <c r="E11" s="576" t="s">
        <v>1174</v>
      </c>
      <c r="F11" s="576"/>
      <c r="G11" s="576" t="s">
        <v>1174</v>
      </c>
      <c r="H11" s="576" t="s">
        <v>1173</v>
      </c>
      <c r="I11" s="565" t="s">
        <v>1173</v>
      </c>
      <c r="J11" s="577" t="s">
        <v>193</v>
      </c>
      <c r="K11" s="577" t="s">
        <v>1181</v>
      </c>
      <c r="L11" s="578" t="s">
        <v>193</v>
      </c>
    </row>
    <row r="12" spans="1:12">
      <c r="B12" s="1862"/>
      <c r="C12" s="567" t="s">
        <v>204</v>
      </c>
      <c r="D12" s="9" t="s">
        <v>209</v>
      </c>
      <c r="E12" s="565" t="s">
        <v>1173</v>
      </c>
      <c r="F12" s="565" t="s">
        <v>1340</v>
      </c>
      <c r="G12" s="9" t="s">
        <v>1173</v>
      </c>
      <c r="H12" s="9" t="s">
        <v>1173</v>
      </c>
      <c r="I12" s="565" t="s">
        <v>1173</v>
      </c>
      <c r="J12" s="9" t="s">
        <v>193</v>
      </c>
      <c r="K12" s="9" t="s">
        <v>987</v>
      </c>
      <c r="L12" s="566" t="s">
        <v>193</v>
      </c>
    </row>
    <row r="13" spans="1:12">
      <c r="B13" s="1862"/>
      <c r="C13" s="567" t="s">
        <v>204</v>
      </c>
      <c r="D13" s="9" t="s">
        <v>206</v>
      </c>
      <c r="E13" s="565" t="s">
        <v>1174</v>
      </c>
      <c r="F13" s="565"/>
      <c r="G13" s="565" t="s">
        <v>1173</v>
      </c>
      <c r="H13" s="565" t="s">
        <v>1173</v>
      </c>
      <c r="I13" s="565" t="s">
        <v>1173</v>
      </c>
      <c r="J13" s="565" t="s">
        <v>193</v>
      </c>
      <c r="K13" s="9" t="s">
        <v>983</v>
      </c>
      <c r="L13" s="566" t="s">
        <v>193</v>
      </c>
    </row>
    <row r="14" spans="1:12">
      <c r="B14" s="1862"/>
      <c r="C14" s="567" t="s">
        <v>204</v>
      </c>
      <c r="D14" s="9" t="s">
        <v>205</v>
      </c>
      <c r="E14" s="565" t="s">
        <v>1174</v>
      </c>
      <c r="F14" s="565"/>
      <c r="G14" s="565" t="s">
        <v>1174</v>
      </c>
      <c r="H14" s="565" t="s">
        <v>1173</v>
      </c>
      <c r="I14" s="565" t="s">
        <v>1173</v>
      </c>
      <c r="J14" s="565" t="s">
        <v>193</v>
      </c>
      <c r="K14" s="9" t="s">
        <v>988</v>
      </c>
      <c r="L14" s="566" t="s">
        <v>193</v>
      </c>
    </row>
    <row r="15" spans="1:12">
      <c r="B15" s="1862"/>
      <c r="C15" s="567" t="s">
        <v>204</v>
      </c>
      <c r="D15" s="9" t="s">
        <v>1175</v>
      </c>
      <c r="E15" s="565" t="s">
        <v>1173</v>
      </c>
      <c r="F15" s="565" t="s">
        <v>1342</v>
      </c>
      <c r="G15" s="565" t="s">
        <v>1173</v>
      </c>
      <c r="H15" s="565" t="s">
        <v>1173</v>
      </c>
      <c r="I15" s="565" t="s">
        <v>1173</v>
      </c>
      <c r="J15" s="565" t="s">
        <v>1186</v>
      </c>
      <c r="K15" s="9" t="s">
        <v>1187</v>
      </c>
      <c r="L15" s="566" t="s">
        <v>193</v>
      </c>
    </row>
    <row r="16" spans="1:12">
      <c r="B16" s="1862"/>
      <c r="C16" s="567"/>
      <c r="D16" s="9"/>
      <c r="E16" s="565"/>
      <c r="F16" s="565"/>
      <c r="G16" s="565"/>
      <c r="H16" s="565"/>
      <c r="I16" s="565"/>
      <c r="J16" s="565"/>
      <c r="K16" s="9"/>
      <c r="L16" s="566"/>
    </row>
    <row r="17" spans="2:12">
      <c r="B17" s="1862"/>
      <c r="C17" s="567" t="s">
        <v>1114</v>
      </c>
      <c r="D17" s="9" t="s">
        <v>1115</v>
      </c>
      <c r="E17" s="565" t="s">
        <v>1174</v>
      </c>
      <c r="F17" s="565" t="s">
        <v>1495</v>
      </c>
      <c r="G17" s="565" t="s">
        <v>1183</v>
      </c>
      <c r="H17" s="565" t="s">
        <v>1183</v>
      </c>
      <c r="I17" s="565" t="s">
        <v>1173</v>
      </c>
      <c r="J17" s="565" t="s">
        <v>193</v>
      </c>
      <c r="K17" s="9" t="s">
        <v>983</v>
      </c>
      <c r="L17" s="566">
        <v>360</v>
      </c>
    </row>
    <row r="18" spans="2:12">
      <c r="B18" s="1862"/>
      <c r="C18" s="567"/>
      <c r="D18" s="9"/>
      <c r="E18" s="565"/>
      <c r="F18" s="565"/>
      <c r="G18" s="565"/>
      <c r="H18" s="565"/>
      <c r="I18" s="565"/>
      <c r="J18" s="565"/>
      <c r="K18" s="9"/>
      <c r="L18" s="566"/>
    </row>
    <row r="19" spans="2:12">
      <c r="B19" s="1862"/>
      <c r="C19" s="568" t="s">
        <v>195</v>
      </c>
      <c r="D19" s="71" t="s">
        <v>200</v>
      </c>
      <c r="E19" s="565" t="s">
        <v>1174</v>
      </c>
      <c r="F19" s="644"/>
      <c r="G19" s="71" t="s">
        <v>1184</v>
      </c>
      <c r="H19" s="71" t="s">
        <v>1173</v>
      </c>
      <c r="I19" s="565" t="s">
        <v>1173</v>
      </c>
      <c r="J19" s="71" t="s">
        <v>193</v>
      </c>
      <c r="K19" s="71"/>
      <c r="L19" s="569">
        <v>430</v>
      </c>
    </row>
    <row r="20" spans="2:12">
      <c r="B20" s="1862"/>
      <c r="C20" s="568" t="s">
        <v>195</v>
      </c>
      <c r="D20" s="71" t="s">
        <v>199</v>
      </c>
      <c r="E20" s="565" t="s">
        <v>1174</v>
      </c>
      <c r="F20" s="71"/>
      <c r="G20" s="71" t="s">
        <v>1173</v>
      </c>
      <c r="H20" s="71" t="s">
        <v>1173</v>
      </c>
      <c r="I20" s="565" t="s">
        <v>1173</v>
      </c>
      <c r="J20" s="71" t="s">
        <v>193</v>
      </c>
      <c r="K20" s="71" t="s">
        <v>198</v>
      </c>
      <c r="L20" s="569">
        <v>145</v>
      </c>
    </row>
    <row r="21" spans="2:12">
      <c r="B21" s="1862"/>
      <c r="C21" s="568" t="s">
        <v>195</v>
      </c>
      <c r="D21" s="71" t="s">
        <v>196</v>
      </c>
      <c r="E21" s="565" t="s">
        <v>1174</v>
      </c>
      <c r="F21" s="71"/>
      <c r="G21" s="71" t="s">
        <v>1173</v>
      </c>
      <c r="H21" s="71" t="s">
        <v>1173</v>
      </c>
      <c r="I21" s="565" t="s">
        <v>1173</v>
      </c>
      <c r="J21" s="71" t="s">
        <v>193</v>
      </c>
      <c r="K21" s="71"/>
      <c r="L21" s="569">
        <v>300</v>
      </c>
    </row>
    <row r="22" spans="2:12">
      <c r="B22" s="1862"/>
      <c r="C22" s="568" t="s">
        <v>985</v>
      </c>
      <c r="D22" s="71" t="s">
        <v>739</v>
      </c>
      <c r="E22" s="565" t="s">
        <v>1174</v>
      </c>
      <c r="F22" s="565"/>
      <c r="G22" s="9" t="s">
        <v>1174</v>
      </c>
      <c r="H22" s="71" t="s">
        <v>1173</v>
      </c>
      <c r="I22" s="565" t="s">
        <v>1173</v>
      </c>
      <c r="J22" s="71" t="s">
        <v>193</v>
      </c>
      <c r="K22" s="71" t="s">
        <v>989</v>
      </c>
      <c r="L22" s="569">
        <v>265</v>
      </c>
    </row>
    <row r="23" spans="2:12">
      <c r="B23" s="1862"/>
      <c r="C23" s="568" t="s">
        <v>195</v>
      </c>
      <c r="D23" s="71" t="s">
        <v>740</v>
      </c>
      <c r="E23" s="565" t="s">
        <v>1173</v>
      </c>
      <c r="F23" s="565" t="s">
        <v>1340</v>
      </c>
      <c r="G23" s="71" t="s">
        <v>1173</v>
      </c>
      <c r="H23" s="71" t="s">
        <v>1173</v>
      </c>
      <c r="I23" s="565" t="s">
        <v>1173</v>
      </c>
      <c r="J23" s="71" t="s">
        <v>193</v>
      </c>
      <c r="K23" s="71" t="s">
        <v>741</v>
      </c>
      <c r="L23" s="569">
        <v>169</v>
      </c>
    </row>
    <row r="24" spans="2:12">
      <c r="B24" s="1862"/>
      <c r="C24" s="196" t="s">
        <v>195</v>
      </c>
      <c r="D24" s="9" t="s">
        <v>194</v>
      </c>
      <c r="E24" s="565" t="s">
        <v>1174</v>
      </c>
      <c r="F24" s="9"/>
      <c r="G24" s="9" t="s">
        <v>1173</v>
      </c>
      <c r="H24" s="9" t="s">
        <v>1173</v>
      </c>
      <c r="I24" s="565" t="s">
        <v>1173</v>
      </c>
      <c r="J24" s="9" t="s">
        <v>193</v>
      </c>
      <c r="K24" s="9"/>
      <c r="L24" s="570">
        <v>30</v>
      </c>
    </row>
    <row r="25" spans="2:12" ht="14.65" thickBot="1">
      <c r="B25" s="1863"/>
      <c r="C25" s="571" t="s">
        <v>1176</v>
      </c>
      <c r="D25" s="24" t="s">
        <v>1177</v>
      </c>
      <c r="E25" s="24" t="s">
        <v>1173</v>
      </c>
      <c r="F25" s="24" t="s">
        <v>1341</v>
      </c>
      <c r="G25" s="24" t="s">
        <v>1173</v>
      </c>
      <c r="H25" s="24" t="s">
        <v>1173</v>
      </c>
      <c r="I25" s="5" t="s">
        <v>1173</v>
      </c>
      <c r="J25" s="24" t="s">
        <v>193</v>
      </c>
      <c r="K25" s="24" t="s">
        <v>1185</v>
      </c>
      <c r="L25" s="572"/>
    </row>
    <row r="27" spans="2:12">
      <c r="D27" t="s">
        <v>992</v>
      </c>
    </row>
    <row r="28" spans="2:12">
      <c r="D28" s="711" t="s">
        <v>1494</v>
      </c>
    </row>
    <row r="29" spans="2:12">
      <c r="D29" t="s">
        <v>1611</v>
      </c>
    </row>
    <row r="30" spans="2:12">
      <c r="D30" t="s">
        <v>996</v>
      </c>
    </row>
  </sheetData>
  <sheetProtection algorithmName="SHA-512" hashValue="YZGKoG4znR4im9ekeWsPrKiSFhIHyXQWuu1yGYyMqxgyLAoreMrZQSFkkzvWSIPR70gLCQRdyPSemlTmyvaHuA==" saltValue="QEnSxrj2LXIr9J+Rc/NFAA==" spinCount="100000" sheet="1" objects="1" scenarios="1"/>
  <mergeCells count="2">
    <mergeCell ref="B2:L2"/>
    <mergeCell ref="B3:B25"/>
  </mergeCells>
  <hyperlinks>
    <hyperlink ref="A1" location="Contents!A1" display="Return" xr:uid="{00000000-0004-0000-0900-000000000000}"/>
  </hyperlink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09AB-67ED-4332-A3A2-1D8A9754BCA0}">
  <sheetPr codeName="Sheet23">
    <tabColor rgb="FF00B050"/>
  </sheetPr>
  <dimension ref="A1:F4"/>
  <sheetViews>
    <sheetView workbookViewId="0">
      <selection activeCell="B3" sqref="B3"/>
    </sheetView>
  </sheetViews>
  <sheetFormatPr defaultRowHeight="14.25"/>
  <cols>
    <col min="2" max="2" width="4.33203125" customWidth="1"/>
    <col min="3" max="4" width="13.3984375" bestFit="1" customWidth="1"/>
    <col min="5" max="5" width="64.6640625" bestFit="1" customWidth="1"/>
  </cols>
  <sheetData>
    <row r="1" spans="1:6" ht="14.65" thickBot="1">
      <c r="A1" s="269" t="s">
        <v>794</v>
      </c>
    </row>
    <row r="2" spans="1:6">
      <c r="B2" s="1937" t="s">
        <v>2156</v>
      </c>
      <c r="C2" s="1938"/>
      <c r="D2" s="1938"/>
      <c r="E2" s="1938"/>
      <c r="F2" s="1939"/>
    </row>
    <row r="3" spans="1:6">
      <c r="B3" s="1201"/>
      <c r="C3" s="8" t="s">
        <v>2121</v>
      </c>
      <c r="D3" s="8" t="s">
        <v>2122</v>
      </c>
      <c r="E3" s="8" t="s">
        <v>2123</v>
      </c>
      <c r="F3" s="859"/>
    </row>
    <row r="4" spans="1:6" ht="14.65" thickBot="1">
      <c r="B4" s="1202"/>
      <c r="C4" s="23" t="s">
        <v>102</v>
      </c>
      <c r="D4" s="23" t="s">
        <v>2124</v>
      </c>
      <c r="E4" s="23" t="s">
        <v>2125</v>
      </c>
      <c r="F4" s="860"/>
    </row>
  </sheetData>
  <sheetProtection algorithmName="SHA-512" hashValue="o3S8V3w8pZuBQoolF84UnVSN66cffua/k3+3XghSoaGraurVonAOXdG+s5G/oDmj8lQFOjuFu9nEhaUiEIjbGA==" saltValue="+xzP/LQmRQnxxExeYBZzJQ==" spinCount="100000" sheet="1" objects="1" scenarios="1"/>
  <mergeCells count="1">
    <mergeCell ref="B2:F2"/>
  </mergeCells>
  <hyperlinks>
    <hyperlink ref="A1" location="Contents!A1" display="Return" xr:uid="{2CA3ADE7-206A-4602-8325-A1EA334FBC13}"/>
  </hyperlinks>
  <pageMargins left="0.11811023622047245" right="0.11811023622047245" top="0.74803149606299213" bottom="0.74803149606299213" header="0.31496062992125984" footer="0.31496062992125984"/>
  <pageSetup paperSize="8" orientation="landscape" verticalDpi="597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</sheetPr>
  <dimension ref="A1:M90"/>
  <sheetViews>
    <sheetView zoomScale="70" zoomScaleNormal="70" workbookViewId="0"/>
  </sheetViews>
  <sheetFormatPr defaultColWidth="9.1328125" defaultRowHeight="14.25"/>
  <cols>
    <col min="2" max="2" width="3.73046875" bestFit="1" customWidth="1"/>
    <col min="3" max="3" width="44" customWidth="1"/>
    <col min="4" max="4" width="11.265625" customWidth="1"/>
    <col min="5" max="5" width="11.59765625" customWidth="1"/>
    <col min="6" max="6" width="38.73046875" customWidth="1"/>
    <col min="7" max="7" width="12.1328125" customWidth="1"/>
    <col min="8" max="8" width="10.86328125" customWidth="1"/>
    <col min="9" max="9" width="11.73046875" customWidth="1"/>
    <col min="10" max="10" width="14.265625" bestFit="1" customWidth="1"/>
    <col min="11" max="11" width="11.73046875" customWidth="1"/>
    <col min="12" max="12" width="56.73046875" customWidth="1"/>
    <col min="13" max="13" width="11" style="2" bestFit="1" customWidth="1"/>
  </cols>
  <sheetData>
    <row r="1" spans="1:13">
      <c r="A1" s="269" t="s">
        <v>794</v>
      </c>
      <c r="B1" s="1955" t="s">
        <v>2186</v>
      </c>
      <c r="C1" s="1955"/>
      <c r="D1" s="1955"/>
      <c r="E1" s="1955"/>
      <c r="F1" s="1955"/>
      <c r="G1" s="1265">
        <f>Cover!B6</f>
        <v>2022</v>
      </c>
      <c r="H1" s="1263"/>
      <c r="I1" s="1263"/>
      <c r="J1" s="1263"/>
      <c r="K1" s="1263"/>
      <c r="L1" s="1263"/>
      <c r="M1" s="1264"/>
    </row>
    <row r="3" spans="1:13">
      <c r="C3" t="s">
        <v>1686</v>
      </c>
    </row>
    <row r="4" spans="1:13" ht="14.65" thickBot="1"/>
    <row r="5" spans="1:13" ht="14.65" thickBot="1">
      <c r="B5" s="1961" t="s">
        <v>192</v>
      </c>
      <c r="C5" s="1962"/>
      <c r="D5" s="956" t="s">
        <v>1801</v>
      </c>
      <c r="E5" s="956">
        <v>2019</v>
      </c>
      <c r="F5" s="78" t="s">
        <v>191</v>
      </c>
      <c r="G5" s="77" t="s">
        <v>190</v>
      </c>
      <c r="H5" s="76"/>
      <c r="I5" s="76"/>
      <c r="J5" s="1961" t="s">
        <v>189</v>
      </c>
      <c r="K5" s="1962"/>
      <c r="L5" s="75" t="s">
        <v>188</v>
      </c>
      <c r="M5" s="74"/>
    </row>
    <row r="6" spans="1:13" ht="15.75" customHeight="1">
      <c r="B6" s="1963">
        <v>1</v>
      </c>
      <c r="C6" s="27" t="s">
        <v>4</v>
      </c>
      <c r="D6" s="27"/>
      <c r="E6" s="27"/>
      <c r="F6" s="14" t="s">
        <v>5</v>
      </c>
      <c r="G6" s="14" t="s">
        <v>29</v>
      </c>
      <c r="H6" s="14" t="s">
        <v>28</v>
      </c>
      <c r="I6" s="14" t="s">
        <v>47</v>
      </c>
      <c r="J6" s="14" t="s">
        <v>26</v>
      </c>
      <c r="K6" s="14" t="s">
        <v>25</v>
      </c>
      <c r="L6" s="14" t="s">
        <v>24</v>
      </c>
      <c r="M6" s="13" t="s">
        <v>6</v>
      </c>
    </row>
    <row r="7" spans="1:13" ht="14.65" thickBot="1">
      <c r="B7" s="1964"/>
      <c r="C7" s="29" t="s">
        <v>1196</v>
      </c>
      <c r="D7" s="29" t="s">
        <v>15</v>
      </c>
      <c r="E7" s="29"/>
      <c r="F7" s="8" t="s">
        <v>1197</v>
      </c>
      <c r="G7" s="9" t="s">
        <v>179</v>
      </c>
      <c r="H7" s="9">
        <v>2</v>
      </c>
      <c r="I7" s="28" t="s">
        <v>1203</v>
      </c>
      <c r="J7" s="9" t="s">
        <v>57</v>
      </c>
      <c r="K7" s="9" t="s">
        <v>57</v>
      </c>
      <c r="L7" s="8"/>
      <c r="M7" s="7">
        <v>1500</v>
      </c>
    </row>
    <row r="8" spans="1:13" ht="15" customHeight="1">
      <c r="B8" s="1963" t="s">
        <v>795</v>
      </c>
      <c r="C8" s="27" t="s">
        <v>1189</v>
      </c>
      <c r="D8" s="27"/>
      <c r="E8" s="27"/>
      <c r="F8" s="14" t="s">
        <v>5</v>
      </c>
      <c r="G8" s="15" t="s">
        <v>29</v>
      </c>
      <c r="H8" s="15" t="s">
        <v>28</v>
      </c>
      <c r="I8" s="15" t="s">
        <v>47</v>
      </c>
      <c r="J8" s="15" t="s">
        <v>26</v>
      </c>
      <c r="K8" s="15" t="s">
        <v>25</v>
      </c>
      <c r="L8" s="14" t="s">
        <v>24</v>
      </c>
      <c r="M8" s="13" t="s">
        <v>6</v>
      </c>
    </row>
    <row r="9" spans="1:13">
      <c r="B9" s="1964"/>
      <c r="C9" s="45" t="s">
        <v>1190</v>
      </c>
      <c r="D9" s="45"/>
      <c r="E9" s="45" t="s">
        <v>15</v>
      </c>
      <c r="F9" s="8" t="s">
        <v>1198</v>
      </c>
      <c r="G9" s="9" t="s">
        <v>179</v>
      </c>
      <c r="H9" s="9"/>
      <c r="I9" s="9"/>
      <c r="J9" s="9"/>
      <c r="K9" s="9"/>
      <c r="L9" s="8"/>
      <c r="M9" s="7">
        <v>550</v>
      </c>
    </row>
    <row r="10" spans="1:13">
      <c r="B10" s="1964"/>
      <c r="C10" s="45" t="s">
        <v>1191</v>
      </c>
      <c r="D10" s="45"/>
      <c r="E10" s="45"/>
      <c r="F10" s="8" t="s">
        <v>1199</v>
      </c>
      <c r="G10" s="9"/>
      <c r="H10" s="9"/>
      <c r="I10" s="9" t="s">
        <v>1203</v>
      </c>
      <c r="J10" s="9"/>
      <c r="K10" s="9"/>
      <c r="L10" s="8"/>
      <c r="M10" s="7">
        <v>210</v>
      </c>
    </row>
    <row r="11" spans="1:13" ht="15" customHeight="1">
      <c r="B11" s="1964"/>
      <c r="C11" s="44" t="s">
        <v>1192</v>
      </c>
      <c r="D11" s="44"/>
      <c r="E11" s="44"/>
      <c r="F11" s="8" t="s">
        <v>1200</v>
      </c>
      <c r="G11" s="9"/>
      <c r="H11" s="9"/>
      <c r="I11" s="9"/>
      <c r="J11" s="9" t="s">
        <v>11</v>
      </c>
      <c r="K11" s="9" t="s">
        <v>11</v>
      </c>
      <c r="L11" s="8"/>
      <c r="M11" s="7">
        <v>100</v>
      </c>
    </row>
    <row r="12" spans="1:13" ht="15" customHeight="1">
      <c r="B12" s="1964"/>
      <c r="C12" s="73" t="s">
        <v>1193</v>
      </c>
      <c r="D12" s="73"/>
      <c r="E12" s="73"/>
      <c r="F12" s="70" t="s">
        <v>1201</v>
      </c>
      <c r="G12" s="71"/>
      <c r="H12" s="71"/>
      <c r="I12" s="71"/>
      <c r="J12" s="71"/>
      <c r="K12" s="71"/>
      <c r="L12" s="70"/>
      <c r="M12" s="69">
        <v>295</v>
      </c>
    </row>
    <row r="13" spans="1:13" ht="15" customHeight="1">
      <c r="B13" s="1964"/>
      <c r="C13" s="73" t="s">
        <v>1194</v>
      </c>
      <c r="D13" s="73"/>
      <c r="E13" s="73"/>
      <c r="F13" s="70" t="s">
        <v>1201</v>
      </c>
      <c r="G13" s="71"/>
      <c r="H13" s="71"/>
      <c r="I13" s="71"/>
      <c r="J13" s="71"/>
      <c r="K13" s="71"/>
      <c r="L13" s="70"/>
      <c r="M13" s="69">
        <v>295</v>
      </c>
    </row>
    <row r="14" spans="1:13" ht="14.65" thickBot="1">
      <c r="B14" s="1965"/>
      <c r="C14" s="26" t="s">
        <v>1195</v>
      </c>
      <c r="D14" s="26"/>
      <c r="E14" s="26"/>
      <c r="F14" s="23" t="s">
        <v>1202</v>
      </c>
      <c r="G14" s="24"/>
      <c r="H14" s="24" t="s">
        <v>11</v>
      </c>
      <c r="I14" s="24" t="s">
        <v>11</v>
      </c>
      <c r="J14" s="24" t="s">
        <v>11</v>
      </c>
      <c r="K14" s="24" t="s">
        <v>11</v>
      </c>
      <c r="L14" s="23"/>
      <c r="M14" s="22">
        <v>200</v>
      </c>
    </row>
    <row r="15" spans="1:13" ht="14.65" thickBot="1">
      <c r="G15" s="56"/>
      <c r="H15" s="56"/>
      <c r="I15" s="56"/>
      <c r="J15" s="56"/>
      <c r="K15" s="56"/>
    </row>
    <row r="16" spans="1:13" ht="14.65" thickBot="1">
      <c r="B16" s="1959" t="s">
        <v>167</v>
      </c>
      <c r="C16" s="1960"/>
      <c r="D16" s="957" t="s">
        <v>1801</v>
      </c>
      <c r="E16" s="957">
        <v>2019</v>
      </c>
      <c r="F16" s="315" t="s">
        <v>166</v>
      </c>
      <c r="G16" s="315" t="s">
        <v>165</v>
      </c>
      <c r="H16" s="316"/>
      <c r="I16" s="316"/>
      <c r="J16" s="316"/>
      <c r="K16" s="316"/>
      <c r="L16" s="317" t="s">
        <v>164</v>
      </c>
      <c r="M16" s="318"/>
    </row>
    <row r="17" spans="2:13" ht="15" customHeight="1">
      <c r="B17" s="1947" t="s">
        <v>1290</v>
      </c>
      <c r="C17" s="583" t="s">
        <v>4</v>
      </c>
      <c r="D17" s="319"/>
      <c r="E17" s="319"/>
      <c r="F17" s="320" t="s">
        <v>5</v>
      </c>
      <c r="G17" s="320" t="s">
        <v>29</v>
      </c>
      <c r="H17" s="320" t="s">
        <v>28</v>
      </c>
      <c r="I17" s="320" t="s">
        <v>27</v>
      </c>
      <c r="J17" s="320" t="s">
        <v>26</v>
      </c>
      <c r="K17" s="320" t="s">
        <v>25</v>
      </c>
      <c r="L17" s="320" t="s">
        <v>24</v>
      </c>
      <c r="M17" s="321" t="s">
        <v>6</v>
      </c>
    </row>
    <row r="18" spans="2:13" ht="14.65" thickBot="1">
      <c r="B18" s="1948"/>
      <c r="C18" s="584" t="s">
        <v>1206</v>
      </c>
      <c r="D18" s="331" t="s">
        <v>15</v>
      </c>
      <c r="E18" s="331"/>
      <c r="F18" s="332" t="s">
        <v>1207</v>
      </c>
      <c r="G18" s="333"/>
      <c r="H18" s="333"/>
      <c r="I18" s="333"/>
      <c r="J18" s="333"/>
      <c r="K18" s="333"/>
      <c r="L18" s="332" t="s">
        <v>1211</v>
      </c>
      <c r="M18" s="334">
        <v>500</v>
      </c>
    </row>
    <row r="19" spans="2:13" ht="15" customHeight="1">
      <c r="B19" s="1947" t="s">
        <v>795</v>
      </c>
      <c r="C19" s="579" t="s">
        <v>1208</v>
      </c>
      <c r="D19" s="579"/>
      <c r="E19" s="579"/>
      <c r="F19" s="580" t="s">
        <v>1209</v>
      </c>
      <c r="G19" s="581"/>
      <c r="H19" s="581"/>
      <c r="I19" s="581"/>
      <c r="J19" s="581"/>
      <c r="K19" s="581"/>
      <c r="L19" s="580"/>
      <c r="M19" s="582"/>
    </row>
    <row r="20" spans="2:13" ht="15" customHeight="1">
      <c r="B20" s="1966"/>
      <c r="C20" s="961" t="s">
        <v>1802</v>
      </c>
      <c r="D20" s="961"/>
      <c r="E20" s="961" t="s">
        <v>15</v>
      </c>
      <c r="F20" s="962"/>
      <c r="G20" s="963"/>
      <c r="H20" s="963"/>
      <c r="I20" s="963"/>
      <c r="J20" s="963"/>
      <c r="K20" s="963"/>
      <c r="L20" s="962"/>
      <c r="M20" s="964"/>
    </row>
    <row r="21" spans="2:13" ht="14.65" thickBot="1">
      <c r="B21" s="1948"/>
      <c r="C21" s="331" t="s">
        <v>1210</v>
      </c>
      <c r="D21" s="331"/>
      <c r="E21" s="331"/>
      <c r="F21" s="332"/>
      <c r="G21" s="333"/>
      <c r="H21" s="333"/>
      <c r="I21" s="333"/>
      <c r="J21" s="333"/>
      <c r="K21" s="333"/>
      <c r="L21" s="332"/>
      <c r="M21" s="334"/>
    </row>
    <row r="22" spans="2:13" ht="14.65" thickBot="1"/>
    <row r="23" spans="2:13" ht="15" customHeight="1" thickBot="1">
      <c r="B23" s="1959" t="s">
        <v>167</v>
      </c>
      <c r="C23" s="1960"/>
      <c r="D23" s="957" t="s">
        <v>1801</v>
      </c>
      <c r="E23" s="957">
        <v>2019</v>
      </c>
      <c r="F23" s="315" t="s">
        <v>166</v>
      </c>
      <c r="G23" s="315" t="s">
        <v>165</v>
      </c>
      <c r="H23" s="316"/>
      <c r="I23" s="316"/>
      <c r="J23" s="316"/>
      <c r="K23" s="316"/>
      <c r="L23" s="317" t="s">
        <v>164</v>
      </c>
      <c r="M23" s="318"/>
    </row>
    <row r="24" spans="2:13" ht="15" customHeight="1">
      <c r="B24" s="1947" t="s">
        <v>1292</v>
      </c>
      <c r="C24" s="583" t="s">
        <v>4</v>
      </c>
      <c r="D24" s="319"/>
      <c r="E24" s="319"/>
      <c r="F24" s="320" t="s">
        <v>5</v>
      </c>
      <c r="G24" s="320" t="s">
        <v>29</v>
      </c>
      <c r="H24" s="320" t="s">
        <v>28</v>
      </c>
      <c r="I24" s="320" t="s">
        <v>27</v>
      </c>
      <c r="J24" s="320" t="s">
        <v>26</v>
      </c>
      <c r="K24" s="320" t="s">
        <v>25</v>
      </c>
      <c r="L24" s="320" t="s">
        <v>24</v>
      </c>
      <c r="M24" s="321" t="s">
        <v>6</v>
      </c>
    </row>
    <row r="25" spans="2:13" ht="14.65" thickBot="1">
      <c r="B25" s="1948"/>
      <c r="C25" s="584" t="s">
        <v>1212</v>
      </c>
      <c r="D25" s="331" t="s">
        <v>15</v>
      </c>
      <c r="E25" s="331"/>
      <c r="F25" s="332" t="s">
        <v>1213</v>
      </c>
      <c r="G25" s="333" t="s">
        <v>155</v>
      </c>
      <c r="H25" s="333" t="s">
        <v>150</v>
      </c>
      <c r="I25" s="333">
        <v>5</v>
      </c>
      <c r="J25" s="333">
        <v>3</v>
      </c>
      <c r="K25" s="333" t="s">
        <v>154</v>
      </c>
      <c r="L25" s="332"/>
      <c r="M25" s="334">
        <v>1500</v>
      </c>
    </row>
    <row r="26" spans="2:13">
      <c r="B26" s="1947" t="s">
        <v>795</v>
      </c>
      <c r="C26" s="579" t="s">
        <v>1214</v>
      </c>
      <c r="D26" s="579"/>
      <c r="E26" s="579" t="s">
        <v>15</v>
      </c>
      <c r="F26" s="580" t="s">
        <v>1215</v>
      </c>
      <c r="G26" s="581"/>
      <c r="H26" s="581"/>
      <c r="I26" s="581"/>
      <c r="J26" s="581"/>
      <c r="K26" s="581"/>
      <c r="L26" s="580"/>
      <c r="M26" s="582"/>
    </row>
    <row r="27" spans="2:13">
      <c r="B27" s="1966"/>
      <c r="C27" s="322" t="s">
        <v>1216</v>
      </c>
      <c r="D27" s="322"/>
      <c r="E27" s="322"/>
      <c r="F27" s="323" t="s">
        <v>1217</v>
      </c>
      <c r="G27" s="324"/>
      <c r="H27" s="324"/>
      <c r="I27" s="324"/>
      <c r="J27" s="324"/>
      <c r="K27" s="324"/>
      <c r="L27" s="323"/>
      <c r="M27" s="325"/>
    </row>
    <row r="28" spans="2:13">
      <c r="B28" s="1966"/>
      <c r="C28" s="314" t="s">
        <v>1218</v>
      </c>
      <c r="D28" s="314"/>
      <c r="E28" s="314"/>
      <c r="F28" s="323"/>
      <c r="G28" s="324"/>
      <c r="H28" s="324"/>
      <c r="I28" s="324"/>
      <c r="J28" s="324"/>
      <c r="K28" s="324"/>
      <c r="L28" s="323"/>
      <c r="M28" s="325"/>
    </row>
    <row r="29" spans="2:13">
      <c r="B29" s="1966"/>
      <c r="C29" s="322" t="s">
        <v>1219</v>
      </c>
      <c r="D29" s="322"/>
      <c r="E29" s="322"/>
      <c r="F29" s="323"/>
      <c r="G29" s="324"/>
      <c r="H29" s="324"/>
      <c r="I29" s="324"/>
      <c r="J29" s="324"/>
      <c r="K29" s="324"/>
      <c r="L29" s="335"/>
      <c r="M29" s="326"/>
    </row>
    <row r="30" spans="2:13">
      <c r="B30" s="1966"/>
      <c r="C30" s="327" t="s">
        <v>1220</v>
      </c>
      <c r="D30" s="327"/>
      <c r="E30" s="327"/>
      <c r="F30" s="328" t="s">
        <v>1222</v>
      </c>
      <c r="G30" s="329"/>
      <c r="H30" s="329"/>
      <c r="I30" s="329"/>
      <c r="J30" s="329"/>
      <c r="K30" s="329"/>
      <c r="L30" s="585"/>
      <c r="M30" s="586"/>
    </row>
    <row r="31" spans="2:13">
      <c r="B31" s="1966"/>
      <c r="C31" s="327" t="s">
        <v>1221</v>
      </c>
      <c r="D31" s="327"/>
      <c r="E31" s="327"/>
      <c r="F31" s="328" t="s">
        <v>1223</v>
      </c>
      <c r="G31" s="329"/>
      <c r="H31" s="329"/>
      <c r="I31" s="329"/>
      <c r="J31" s="329"/>
      <c r="K31" s="329"/>
      <c r="L31" s="585"/>
      <c r="M31" s="586"/>
    </row>
    <row r="32" spans="2:13" ht="14.65" thickBot="1">
      <c r="B32" s="1948"/>
      <c r="C32" s="331" t="s">
        <v>1224</v>
      </c>
      <c r="D32" s="331"/>
      <c r="E32" s="331"/>
      <c r="F32" s="332"/>
      <c r="G32" s="333"/>
      <c r="H32" s="333"/>
      <c r="I32" s="333"/>
      <c r="J32" s="333"/>
      <c r="K32" s="333"/>
      <c r="L32" s="332"/>
      <c r="M32" s="334"/>
    </row>
    <row r="33" spans="2:13" ht="14.65" thickBot="1">
      <c r="B33" s="64"/>
      <c r="C33" s="63"/>
      <c r="D33" s="63"/>
      <c r="E33" s="63"/>
      <c r="F33" s="63"/>
      <c r="G33" s="56"/>
      <c r="H33" s="56"/>
      <c r="I33" s="56"/>
      <c r="J33" s="56"/>
      <c r="K33" s="56"/>
      <c r="L33" s="63"/>
      <c r="M33" s="62"/>
    </row>
    <row r="34" spans="2:13" ht="15" customHeight="1" thickBot="1">
      <c r="B34" s="1959" t="s">
        <v>167</v>
      </c>
      <c r="C34" s="1960"/>
      <c r="D34" s="957" t="s">
        <v>1801</v>
      </c>
      <c r="E34" s="957">
        <v>2019</v>
      </c>
      <c r="F34" s="315" t="s">
        <v>166</v>
      </c>
      <c r="G34" s="315" t="s">
        <v>165</v>
      </c>
      <c r="H34" s="316"/>
      <c r="I34" s="316"/>
      <c r="J34" s="316"/>
      <c r="K34" s="316"/>
      <c r="L34" s="317" t="s">
        <v>164</v>
      </c>
      <c r="M34" s="318"/>
    </row>
    <row r="35" spans="2:13" ht="14.25" customHeight="1">
      <c r="B35" s="1947" t="s">
        <v>30</v>
      </c>
      <c r="C35" s="583" t="s">
        <v>4</v>
      </c>
      <c r="D35" s="319"/>
      <c r="E35" s="319"/>
      <c r="F35" s="320" t="s">
        <v>5</v>
      </c>
      <c r="G35" s="320"/>
      <c r="H35" s="320"/>
      <c r="I35" s="320"/>
      <c r="J35" s="320"/>
      <c r="K35" s="320"/>
      <c r="L35" s="320" t="s">
        <v>24</v>
      </c>
      <c r="M35" s="321" t="s">
        <v>6</v>
      </c>
    </row>
    <row r="36" spans="2:13" ht="14.65" thickBot="1">
      <c r="B36" s="1948"/>
      <c r="C36" s="584" t="s">
        <v>1803</v>
      </c>
      <c r="D36" s="331"/>
      <c r="E36" s="331" t="s">
        <v>15</v>
      </c>
      <c r="F36" s="332" t="s">
        <v>1207</v>
      </c>
      <c r="G36" s="1956" t="s">
        <v>1807</v>
      </c>
      <c r="H36" s="1957"/>
      <c r="I36" s="1957"/>
      <c r="J36" s="1957"/>
      <c r="K36" s="1958"/>
      <c r="L36" s="269" t="s">
        <v>1804</v>
      </c>
      <c r="M36" s="334">
        <v>500</v>
      </c>
    </row>
    <row r="37" spans="2:13" ht="14.65" thickBot="1"/>
    <row r="38" spans="2:13" ht="14.65" thickBot="1">
      <c r="B38" s="1959" t="s">
        <v>167</v>
      </c>
      <c r="C38" s="1960"/>
      <c r="D38" s="957" t="s">
        <v>1801</v>
      </c>
      <c r="E38" s="957">
        <v>2019</v>
      </c>
      <c r="F38" s="315" t="s">
        <v>166</v>
      </c>
      <c r="G38" s="315" t="s">
        <v>165</v>
      </c>
      <c r="H38" s="316"/>
      <c r="I38" s="316"/>
      <c r="J38" s="316"/>
      <c r="K38" s="316"/>
      <c r="L38" s="317" t="s">
        <v>164</v>
      </c>
      <c r="M38" s="318"/>
    </row>
    <row r="39" spans="2:13">
      <c r="B39" s="1947" t="s">
        <v>30</v>
      </c>
      <c r="C39" s="583" t="s">
        <v>4</v>
      </c>
      <c r="D39" s="319"/>
      <c r="E39" s="319"/>
      <c r="F39" s="320" t="s">
        <v>5</v>
      </c>
      <c r="G39" s="320"/>
      <c r="H39" s="320"/>
      <c r="I39" s="320"/>
      <c r="J39" s="320"/>
      <c r="K39" s="320"/>
      <c r="L39" s="320" t="s">
        <v>24</v>
      </c>
      <c r="M39" s="321" t="s">
        <v>6</v>
      </c>
    </row>
    <row r="40" spans="2:13" ht="14.65" thickBot="1">
      <c r="B40" s="1948"/>
      <c r="C40" s="584" t="s">
        <v>1806</v>
      </c>
      <c r="D40" s="331"/>
      <c r="E40" s="331" t="s">
        <v>15</v>
      </c>
      <c r="F40" s="332" t="s">
        <v>1207</v>
      </c>
      <c r="G40" s="1956" t="s">
        <v>1807</v>
      </c>
      <c r="H40" s="1957"/>
      <c r="I40" s="1957"/>
      <c r="J40" s="1957"/>
      <c r="K40" s="1958"/>
      <c r="L40" s="269" t="s">
        <v>1805</v>
      </c>
      <c r="M40" s="334">
        <v>500</v>
      </c>
    </row>
    <row r="41" spans="2:13" ht="14.65" thickBot="1"/>
    <row r="42" spans="2:13" ht="14.65" thickBot="1">
      <c r="B42" s="1949" t="s">
        <v>102</v>
      </c>
      <c r="C42" s="1950"/>
      <c r="D42" s="959" t="s">
        <v>1801</v>
      </c>
      <c r="E42" s="959">
        <v>2019</v>
      </c>
      <c r="F42" s="55" t="s">
        <v>101</v>
      </c>
      <c r="G42" s="1949" t="s">
        <v>100</v>
      </c>
      <c r="H42" s="1951"/>
      <c r="I42" s="1951"/>
      <c r="J42" s="1951"/>
      <c r="K42" s="1951"/>
      <c r="L42" s="54" t="s">
        <v>99</v>
      </c>
      <c r="M42" s="53"/>
    </row>
    <row r="43" spans="2:13" ht="15" customHeight="1">
      <c r="B43" s="1952" t="s">
        <v>1290</v>
      </c>
      <c r="C43" s="16" t="s">
        <v>4</v>
      </c>
      <c r="D43" s="27"/>
      <c r="E43" s="27"/>
      <c r="F43" s="14" t="s">
        <v>5</v>
      </c>
      <c r="G43" s="15" t="s">
        <v>29</v>
      </c>
      <c r="H43" s="15" t="s">
        <v>28</v>
      </c>
      <c r="I43" s="15" t="s">
        <v>47</v>
      </c>
      <c r="J43" s="15" t="s">
        <v>26</v>
      </c>
      <c r="K43" s="15" t="s">
        <v>25</v>
      </c>
      <c r="L43" s="14" t="s">
        <v>24</v>
      </c>
      <c r="M43" s="13" t="s">
        <v>6</v>
      </c>
    </row>
    <row r="44" spans="2:13" ht="14.65" thickBot="1">
      <c r="B44" s="1953"/>
      <c r="C44" s="6" t="s">
        <v>1437</v>
      </c>
      <c r="D44" s="960" t="s">
        <v>15</v>
      </c>
      <c r="E44" s="960"/>
      <c r="F44" s="698" t="s">
        <v>1438</v>
      </c>
      <c r="G44" s="24" t="s">
        <v>737</v>
      </c>
      <c r="H44" s="24">
        <v>2</v>
      </c>
      <c r="I44" s="24">
        <v>8</v>
      </c>
      <c r="J44" s="24">
        <v>3</v>
      </c>
      <c r="K44" s="24">
        <v>100</v>
      </c>
      <c r="L44" s="698"/>
      <c r="M44" s="241">
        <v>1500</v>
      </c>
    </row>
    <row r="45" spans="2:13">
      <c r="B45" s="1953" t="s">
        <v>795</v>
      </c>
      <c r="C45" s="702" t="s">
        <v>1447</v>
      </c>
      <c r="D45" s="702"/>
      <c r="E45" s="702" t="s">
        <v>15</v>
      </c>
      <c r="F45" s="702" t="s">
        <v>1448</v>
      </c>
      <c r="G45" s="565"/>
      <c r="H45" s="565"/>
      <c r="I45" s="565"/>
      <c r="J45" s="565"/>
      <c r="K45" s="565"/>
      <c r="L45" s="702" t="s">
        <v>1449</v>
      </c>
      <c r="M45" s="201">
        <v>990</v>
      </c>
    </row>
    <row r="46" spans="2:13">
      <c r="B46" s="1953"/>
      <c r="C46" s="639" t="s">
        <v>1439</v>
      </c>
      <c r="D46" s="639"/>
      <c r="E46" s="639"/>
      <c r="F46" s="640" t="s">
        <v>1442</v>
      </c>
      <c r="G46" s="71"/>
      <c r="H46" s="71"/>
      <c r="I46" s="71"/>
      <c r="J46" s="71"/>
      <c r="K46" s="71"/>
      <c r="L46" s="640"/>
      <c r="M46" s="641">
        <v>260</v>
      </c>
    </row>
    <row r="47" spans="2:13">
      <c r="B47" s="1953"/>
      <c r="C47" s="639" t="s">
        <v>1440</v>
      </c>
      <c r="D47" s="639"/>
      <c r="E47" s="639"/>
      <c r="F47" s="640" t="s">
        <v>1441</v>
      </c>
      <c r="G47" s="71"/>
      <c r="H47" s="71"/>
      <c r="I47" s="71"/>
      <c r="J47" s="71"/>
      <c r="K47" s="71"/>
      <c r="L47" s="640"/>
      <c r="M47" s="641">
        <v>260</v>
      </c>
    </row>
    <row r="48" spans="2:13">
      <c r="B48" s="1953"/>
      <c r="C48" s="639" t="s">
        <v>1443</v>
      </c>
      <c r="D48" s="639"/>
      <c r="E48" s="639"/>
      <c r="F48" s="640" t="s">
        <v>1444</v>
      </c>
      <c r="G48" s="71"/>
      <c r="H48" s="71"/>
      <c r="I48" s="71"/>
      <c r="J48" s="71"/>
      <c r="K48" s="71"/>
      <c r="L48" s="640"/>
      <c r="M48" s="641">
        <v>60</v>
      </c>
    </row>
    <row r="49" spans="2:13" ht="14.65" thickBot="1">
      <c r="B49" s="1954"/>
      <c r="C49" s="26" t="s">
        <v>1445</v>
      </c>
      <c r="D49" s="26"/>
      <c r="E49" s="26"/>
      <c r="F49" s="23" t="s">
        <v>1446</v>
      </c>
      <c r="G49" s="24"/>
      <c r="H49" s="24"/>
      <c r="I49" s="24"/>
      <c r="J49" s="24"/>
      <c r="K49" s="24"/>
      <c r="L49" s="23"/>
      <c r="M49" s="241">
        <v>60</v>
      </c>
    </row>
    <row r="50" spans="2:13" ht="14.65" thickBot="1">
      <c r="B50" s="64"/>
      <c r="C50" s="63"/>
      <c r="D50" s="63"/>
      <c r="E50" s="63"/>
      <c r="F50" s="63"/>
      <c r="G50" s="56"/>
      <c r="H50" s="56"/>
      <c r="I50" s="56"/>
      <c r="J50" s="56"/>
      <c r="K50" s="56"/>
      <c r="L50" s="63"/>
      <c r="M50" s="62"/>
    </row>
    <row r="51" spans="2:13" ht="14.65" thickBot="1">
      <c r="B51" s="1943" t="s">
        <v>913</v>
      </c>
      <c r="C51" s="1944"/>
      <c r="D51" s="958" t="s">
        <v>1801</v>
      </c>
      <c r="E51" s="958">
        <v>2019</v>
      </c>
      <c r="F51" s="628" t="s">
        <v>914</v>
      </c>
      <c r="G51" s="628" t="s">
        <v>1318</v>
      </c>
      <c r="H51" s="629"/>
      <c r="I51" s="630"/>
      <c r="J51" s="1945"/>
      <c r="K51" s="1946"/>
      <c r="L51" s="631" t="s">
        <v>924</v>
      </c>
      <c r="M51" s="632"/>
    </row>
    <row r="52" spans="2:13">
      <c r="B52" s="1940" t="s">
        <v>1290</v>
      </c>
      <c r="C52" s="16" t="s">
        <v>4</v>
      </c>
      <c r="D52" s="27"/>
      <c r="E52" s="27"/>
      <c r="F52" s="14" t="s">
        <v>5</v>
      </c>
      <c r="G52" s="15" t="s">
        <v>29</v>
      </c>
      <c r="H52" s="15" t="s">
        <v>28</v>
      </c>
      <c r="I52" s="15" t="s">
        <v>27</v>
      </c>
      <c r="J52" s="15" t="s">
        <v>26</v>
      </c>
      <c r="K52" s="15" t="s">
        <v>25</v>
      </c>
      <c r="L52" s="14" t="s">
        <v>24</v>
      </c>
      <c r="M52" s="13" t="s">
        <v>6</v>
      </c>
    </row>
    <row r="53" spans="2:13" ht="14.65" thickBot="1">
      <c r="B53" s="1942"/>
      <c r="C53" s="70" t="s">
        <v>1280</v>
      </c>
      <c r="D53" s="70" t="s">
        <v>15</v>
      </c>
      <c r="E53" s="70" t="s">
        <v>15</v>
      </c>
      <c r="F53" s="70" t="s">
        <v>1281</v>
      </c>
      <c r="G53" s="71"/>
      <c r="H53" s="71"/>
      <c r="I53" s="71"/>
      <c r="J53" s="71"/>
      <c r="K53" s="71"/>
      <c r="L53" s="70" t="s">
        <v>1279</v>
      </c>
      <c r="M53" s="69">
        <v>380</v>
      </c>
    </row>
    <row r="54" spans="2:13" ht="14.65" thickBot="1">
      <c r="B54" s="633"/>
      <c r="C54" s="634" t="s">
        <v>945</v>
      </c>
      <c r="D54" s="216"/>
      <c r="E54" s="216" t="s">
        <v>15</v>
      </c>
      <c r="F54" s="215" t="s">
        <v>946</v>
      </c>
      <c r="G54" s="635"/>
      <c r="H54" s="635"/>
      <c r="I54" s="635"/>
      <c r="J54" s="635"/>
      <c r="K54" s="635"/>
      <c r="L54" s="215"/>
      <c r="M54" s="636"/>
    </row>
    <row r="55" spans="2:13" ht="14.65" thickBot="1"/>
    <row r="56" spans="2:13" ht="14.65" thickBot="1">
      <c r="B56" s="1943" t="s">
        <v>913</v>
      </c>
      <c r="C56" s="1944"/>
      <c r="D56" s="958" t="s">
        <v>1801</v>
      </c>
      <c r="E56" s="958">
        <v>2019</v>
      </c>
      <c r="F56" s="628" t="s">
        <v>914</v>
      </c>
      <c r="G56" s="628" t="s">
        <v>1318</v>
      </c>
      <c r="H56" s="629"/>
      <c r="I56" s="630"/>
      <c r="J56" s="1945"/>
      <c r="K56" s="1946"/>
      <c r="L56" s="631" t="s">
        <v>924</v>
      </c>
      <c r="M56" s="632"/>
    </row>
    <row r="57" spans="2:13">
      <c r="B57" s="1940" t="s">
        <v>1291</v>
      </c>
      <c r="C57" s="16" t="s">
        <v>4</v>
      </c>
      <c r="D57" s="27"/>
      <c r="E57" s="27"/>
      <c r="F57" s="14" t="s">
        <v>5</v>
      </c>
      <c r="G57" s="15" t="s">
        <v>29</v>
      </c>
      <c r="H57" s="15" t="s">
        <v>28</v>
      </c>
      <c r="I57" s="15" t="s">
        <v>27</v>
      </c>
      <c r="J57" s="15" t="s">
        <v>26</v>
      </c>
      <c r="K57" s="15" t="s">
        <v>25</v>
      </c>
      <c r="L57" s="14" t="s">
        <v>24</v>
      </c>
      <c r="M57" s="13" t="s">
        <v>6</v>
      </c>
    </row>
    <row r="58" spans="2:13" ht="14.65" thickBot="1">
      <c r="B58" s="1941"/>
      <c r="C58" s="70" t="s">
        <v>1282</v>
      </c>
      <c r="D58" s="70" t="s">
        <v>15</v>
      </c>
      <c r="E58" s="70"/>
      <c r="F58" s="70" t="s">
        <v>946</v>
      </c>
      <c r="G58" s="71" t="s">
        <v>1319</v>
      </c>
      <c r="H58" s="71"/>
      <c r="I58" s="71"/>
      <c r="J58" s="71"/>
      <c r="K58" s="71"/>
      <c r="L58" s="70" t="s">
        <v>923</v>
      </c>
      <c r="M58" s="69">
        <v>1450</v>
      </c>
    </row>
    <row r="59" spans="2:13">
      <c r="B59" s="1940" t="s">
        <v>795</v>
      </c>
      <c r="C59" s="156" t="s">
        <v>1284</v>
      </c>
      <c r="D59" s="156"/>
      <c r="E59" s="156" t="s">
        <v>15</v>
      </c>
      <c r="F59" s="156" t="s">
        <v>946</v>
      </c>
      <c r="G59" s="637" t="s">
        <v>1320</v>
      </c>
      <c r="H59" s="637"/>
      <c r="I59" s="637"/>
      <c r="J59" s="637"/>
      <c r="K59" s="637"/>
      <c r="L59" s="156" t="s">
        <v>923</v>
      </c>
      <c r="M59" s="638">
        <v>380</v>
      </c>
    </row>
    <row r="60" spans="2:13">
      <c r="B60" s="1942"/>
      <c r="C60" s="8" t="s">
        <v>953</v>
      </c>
      <c r="D60" s="8"/>
      <c r="E60" s="8"/>
      <c r="F60" s="8" t="s">
        <v>949</v>
      </c>
      <c r="G60" s="9"/>
      <c r="H60" s="9">
        <v>1</v>
      </c>
      <c r="I60" s="9"/>
      <c r="J60" s="9"/>
      <c r="K60" s="9"/>
      <c r="L60" s="8" t="s">
        <v>964</v>
      </c>
      <c r="M60" s="7">
        <v>230</v>
      </c>
    </row>
    <row r="61" spans="2:13">
      <c r="B61" s="1942"/>
      <c r="C61" s="8" t="s">
        <v>1321</v>
      </c>
      <c r="D61" s="8"/>
      <c r="E61" s="8"/>
      <c r="F61" s="8" t="s">
        <v>949</v>
      </c>
      <c r="G61" s="9"/>
      <c r="H61" s="9">
        <v>1</v>
      </c>
      <c r="I61" s="9"/>
      <c r="J61" s="9" t="s">
        <v>1322</v>
      </c>
      <c r="K61" s="9"/>
      <c r="L61" s="8" t="s">
        <v>964</v>
      </c>
      <c r="M61" s="7">
        <v>255</v>
      </c>
    </row>
    <row r="62" spans="2:13">
      <c r="B62" s="1942"/>
      <c r="C62" s="11" t="s">
        <v>1283</v>
      </c>
      <c r="D62" s="72"/>
      <c r="E62" s="72"/>
      <c r="F62" s="8" t="s">
        <v>949</v>
      </c>
      <c r="G62" s="9"/>
      <c r="H62" s="9"/>
      <c r="I62" s="9"/>
      <c r="J62" s="9" t="s">
        <v>150</v>
      </c>
      <c r="K62" s="9"/>
      <c r="L62" s="8"/>
      <c r="M62" s="7">
        <v>177</v>
      </c>
    </row>
    <row r="63" spans="2:13">
      <c r="B63" s="1942"/>
      <c r="C63" s="11" t="s">
        <v>1285</v>
      </c>
      <c r="D63" s="72"/>
      <c r="E63" s="72"/>
      <c r="F63" s="8"/>
      <c r="G63" s="9"/>
      <c r="H63" s="9"/>
      <c r="I63" s="9"/>
      <c r="J63" s="9"/>
      <c r="K63" s="9"/>
      <c r="L63" s="8"/>
      <c r="M63" s="7"/>
    </row>
    <row r="64" spans="2:13">
      <c r="B64" s="1942"/>
      <c r="C64" s="11" t="s">
        <v>1286</v>
      </c>
      <c r="D64" s="72"/>
      <c r="E64" s="72"/>
      <c r="F64" s="8"/>
      <c r="G64" s="9"/>
      <c r="H64" s="9"/>
      <c r="I64" s="9"/>
      <c r="J64" s="9"/>
      <c r="K64" s="9"/>
      <c r="L64" s="8"/>
      <c r="M64" s="7"/>
    </row>
    <row r="65" spans="2:13">
      <c r="B65" s="1942"/>
      <c r="C65" s="11" t="s">
        <v>1287</v>
      </c>
      <c r="D65" s="72"/>
      <c r="E65" s="72"/>
      <c r="F65" s="8"/>
      <c r="G65" s="9"/>
      <c r="H65" s="9"/>
      <c r="I65" s="9"/>
      <c r="J65" s="9"/>
      <c r="K65" s="9"/>
      <c r="L65" s="8"/>
      <c r="M65" s="7"/>
    </row>
    <row r="66" spans="2:13">
      <c r="B66" s="1942"/>
      <c r="C66" s="11" t="s">
        <v>1288</v>
      </c>
      <c r="D66" s="72"/>
      <c r="E66" s="72"/>
      <c r="F66" s="8"/>
      <c r="G66" s="9"/>
      <c r="H66" s="9"/>
      <c r="I66" s="9"/>
      <c r="J66" s="9"/>
      <c r="K66" s="9"/>
      <c r="L66" s="8"/>
      <c r="M66" s="7"/>
    </row>
    <row r="67" spans="2:13" ht="14.65" thickBot="1">
      <c r="B67" s="1941"/>
      <c r="C67" s="1" t="s">
        <v>1289</v>
      </c>
      <c r="D67" s="26"/>
      <c r="E67" s="26"/>
      <c r="F67" s="23"/>
      <c r="G67" s="24"/>
      <c r="H67" s="24"/>
      <c r="I67" s="24"/>
      <c r="J67" s="24"/>
      <c r="K67" s="24"/>
      <c r="L67" s="23"/>
      <c r="M67" s="22"/>
    </row>
    <row r="68" spans="2:13" ht="14.65" thickBot="1"/>
    <row r="69" spans="2:13" ht="14.65" thickBot="1">
      <c r="B69" s="1943" t="s">
        <v>913</v>
      </c>
      <c r="C69" s="1944"/>
      <c r="D69" s="958" t="s">
        <v>1801</v>
      </c>
      <c r="E69" s="958">
        <v>2019</v>
      </c>
      <c r="F69" s="628" t="s">
        <v>914</v>
      </c>
      <c r="G69" s="628" t="s">
        <v>1318</v>
      </c>
      <c r="H69" s="629"/>
      <c r="I69" s="630"/>
      <c r="J69" s="1945"/>
      <c r="K69" s="1946"/>
      <c r="L69" s="631" t="s">
        <v>924</v>
      </c>
      <c r="M69" s="632"/>
    </row>
    <row r="70" spans="2:13">
      <c r="B70" s="1940" t="s">
        <v>1292</v>
      </c>
      <c r="C70" s="16" t="s">
        <v>4</v>
      </c>
      <c r="D70" s="27"/>
      <c r="E70" s="27"/>
      <c r="F70" s="14" t="s">
        <v>5</v>
      </c>
      <c r="G70" s="15" t="s">
        <v>29</v>
      </c>
      <c r="H70" s="15" t="s">
        <v>28</v>
      </c>
      <c r="I70" s="15" t="s">
        <v>27</v>
      </c>
      <c r="J70" s="15" t="s">
        <v>26</v>
      </c>
      <c r="K70" s="15" t="s">
        <v>25</v>
      </c>
      <c r="L70" s="14" t="s">
        <v>24</v>
      </c>
      <c r="M70" s="13" t="s">
        <v>6</v>
      </c>
    </row>
    <row r="71" spans="2:13" ht="14.65" thickBot="1">
      <c r="B71" s="1941"/>
      <c r="C71" s="70" t="s">
        <v>1450</v>
      </c>
      <c r="D71" s="70"/>
      <c r="E71" s="70"/>
      <c r="F71" s="70" t="s">
        <v>1451</v>
      </c>
      <c r="G71" s="71" t="s">
        <v>1319</v>
      </c>
      <c r="H71" s="71"/>
      <c r="I71" s="71"/>
      <c r="J71" s="71"/>
      <c r="K71" s="71"/>
      <c r="L71" s="70" t="s">
        <v>923</v>
      </c>
      <c r="M71" s="69">
        <v>1500</v>
      </c>
    </row>
    <row r="72" spans="2:13">
      <c r="B72" s="1940" t="s">
        <v>795</v>
      </c>
      <c r="C72" s="156" t="s">
        <v>1452</v>
      </c>
      <c r="D72" s="156"/>
      <c r="E72" s="156" t="s">
        <v>15</v>
      </c>
      <c r="F72" s="156" t="s">
        <v>98</v>
      </c>
      <c r="G72" s="637" t="s">
        <v>1320</v>
      </c>
      <c r="H72" s="637"/>
      <c r="I72" s="637"/>
      <c r="J72" s="637"/>
      <c r="K72" s="637"/>
      <c r="L72" s="156" t="s">
        <v>923</v>
      </c>
      <c r="M72" s="638"/>
    </row>
    <row r="73" spans="2:13">
      <c r="B73" s="1942"/>
      <c r="C73" s="8" t="s">
        <v>1202</v>
      </c>
      <c r="D73" s="8"/>
      <c r="E73" s="8"/>
      <c r="F73" s="8" t="s">
        <v>1453</v>
      </c>
      <c r="G73" s="9"/>
      <c r="H73" s="9"/>
      <c r="I73" s="9"/>
      <c r="J73" s="9"/>
      <c r="K73" s="9"/>
      <c r="L73" s="8"/>
      <c r="M73" s="7"/>
    </row>
    <row r="74" spans="2:13">
      <c r="B74" s="1942"/>
      <c r="C74" s="8" t="s">
        <v>1454</v>
      </c>
      <c r="D74" s="8"/>
      <c r="E74" s="8"/>
      <c r="F74" s="8" t="s">
        <v>1455</v>
      </c>
      <c r="G74" s="9"/>
      <c r="H74" s="9"/>
      <c r="I74" s="9"/>
      <c r="J74" s="9"/>
      <c r="K74" s="9"/>
      <c r="L74" s="8"/>
      <c r="M74" s="7"/>
    </row>
    <row r="75" spans="2:13">
      <c r="B75" s="1942"/>
      <c r="C75" s="11" t="s">
        <v>1456</v>
      </c>
      <c r="D75" s="72"/>
      <c r="E75" s="72"/>
      <c r="F75" s="8" t="s">
        <v>1457</v>
      </c>
      <c r="G75" s="9"/>
      <c r="H75" s="9"/>
      <c r="I75" s="9"/>
      <c r="J75" s="9"/>
      <c r="K75" s="9"/>
      <c r="L75" s="8" t="s">
        <v>1513</v>
      </c>
      <c r="M75" s="7"/>
    </row>
    <row r="76" spans="2:13">
      <c r="B76" s="1942"/>
      <c r="C76" s="11" t="s">
        <v>1511</v>
      </c>
      <c r="D76" s="72"/>
      <c r="E76" s="72"/>
      <c r="F76" s="70"/>
      <c r="G76" s="71"/>
      <c r="H76" s="71"/>
      <c r="I76" s="71"/>
      <c r="J76" s="71"/>
      <c r="K76" s="71"/>
      <c r="L76" s="70"/>
      <c r="M76" s="69"/>
    </row>
    <row r="77" spans="2:13" ht="14.65" thickBot="1">
      <c r="B77" s="1941"/>
      <c r="C77" s="1" t="s">
        <v>1512</v>
      </c>
      <c r="D77" s="26"/>
      <c r="E77" s="26"/>
      <c r="F77" s="23"/>
      <c r="G77" s="24"/>
      <c r="H77" s="24"/>
      <c r="I77" s="24"/>
      <c r="J77" s="24"/>
      <c r="K77" s="24"/>
      <c r="L77" s="23"/>
      <c r="M77" s="22"/>
    </row>
    <row r="78" spans="2:13" ht="14.65" thickBot="1"/>
    <row r="79" spans="2:13" ht="14.65" thickBot="1">
      <c r="B79" s="1943" t="s">
        <v>913</v>
      </c>
      <c r="C79" s="1944"/>
      <c r="D79" s="958" t="s">
        <v>1801</v>
      </c>
      <c r="E79" s="958">
        <v>2019</v>
      </c>
      <c r="F79" s="628" t="s">
        <v>914</v>
      </c>
      <c r="G79" s="628" t="s">
        <v>1318</v>
      </c>
      <c r="H79" s="629"/>
      <c r="I79" s="630"/>
      <c r="J79" s="1945"/>
      <c r="K79" s="1946"/>
      <c r="L79" s="631" t="s">
        <v>924</v>
      </c>
      <c r="M79" s="632"/>
    </row>
    <row r="80" spans="2:13">
      <c r="B80" s="1940" t="s">
        <v>1291</v>
      </c>
      <c r="C80" s="16" t="s">
        <v>4</v>
      </c>
      <c r="D80" s="27"/>
      <c r="E80" s="27"/>
      <c r="F80" s="14" t="s">
        <v>5</v>
      </c>
      <c r="G80" s="15" t="s">
        <v>29</v>
      </c>
      <c r="H80" s="15" t="s">
        <v>28</v>
      </c>
      <c r="I80" s="15" t="s">
        <v>27</v>
      </c>
      <c r="J80" s="15" t="s">
        <v>26</v>
      </c>
      <c r="K80" s="15" t="s">
        <v>25</v>
      </c>
      <c r="L80" s="14" t="s">
        <v>24</v>
      </c>
      <c r="M80" s="13" t="s">
        <v>6</v>
      </c>
    </row>
    <row r="81" spans="2:13" ht="14.65" thickBot="1">
      <c r="B81" s="1941"/>
      <c r="C81" s="70"/>
      <c r="D81" s="70"/>
      <c r="E81" s="70"/>
      <c r="F81" s="70"/>
      <c r="G81" s="71"/>
      <c r="H81" s="71"/>
      <c r="I81" s="71"/>
      <c r="J81" s="71"/>
      <c r="K81" s="71"/>
      <c r="L81" s="70"/>
      <c r="M81" s="69"/>
    </row>
    <row r="82" spans="2:13">
      <c r="B82" s="1940" t="s">
        <v>795</v>
      </c>
      <c r="C82" s="156"/>
      <c r="D82" s="156"/>
      <c r="E82" s="156"/>
      <c r="F82" s="156"/>
      <c r="G82" s="637"/>
      <c r="H82" s="637"/>
      <c r="I82" s="637"/>
      <c r="J82" s="637"/>
      <c r="K82" s="637"/>
      <c r="L82" s="156"/>
      <c r="M82" s="638"/>
    </row>
    <row r="83" spans="2:13">
      <c r="B83" s="1942"/>
      <c r="C83" s="8"/>
      <c r="D83" s="8"/>
      <c r="E83" s="8"/>
      <c r="F83" s="8"/>
      <c r="G83" s="9"/>
      <c r="H83" s="9"/>
      <c r="I83" s="9"/>
      <c r="J83" s="9"/>
      <c r="K83" s="9"/>
      <c r="L83" s="8"/>
      <c r="M83" s="7"/>
    </row>
    <row r="84" spans="2:13">
      <c r="B84" s="1942"/>
      <c r="C84" s="8"/>
      <c r="D84" s="8"/>
      <c r="E84" s="8"/>
      <c r="F84" s="8"/>
      <c r="G84" s="9"/>
      <c r="H84" s="9"/>
      <c r="I84" s="9"/>
      <c r="J84" s="9"/>
      <c r="K84" s="9"/>
      <c r="L84" s="8"/>
      <c r="M84" s="7"/>
    </row>
    <row r="85" spans="2:13">
      <c r="B85" s="1942"/>
      <c r="C85" s="11"/>
      <c r="D85" s="72"/>
      <c r="E85" s="72"/>
      <c r="F85" s="8"/>
      <c r="G85" s="9"/>
      <c r="H85" s="9"/>
      <c r="I85" s="9"/>
      <c r="J85" s="9"/>
      <c r="K85" s="9"/>
      <c r="L85" s="8"/>
      <c r="M85" s="7"/>
    </row>
    <row r="86" spans="2:13">
      <c r="B86" s="1942"/>
      <c r="C86" s="11"/>
      <c r="D86" s="72"/>
      <c r="E86" s="72"/>
      <c r="F86" s="8"/>
      <c r="G86" s="9"/>
      <c r="H86" s="9"/>
      <c r="I86" s="9"/>
      <c r="J86" s="9"/>
      <c r="K86" s="9"/>
      <c r="L86" s="8"/>
      <c r="M86" s="7"/>
    </row>
    <row r="87" spans="2:13">
      <c r="B87" s="1942"/>
      <c r="C87" s="11"/>
      <c r="D87" s="72"/>
      <c r="E87" s="72"/>
      <c r="F87" s="8"/>
      <c r="G87" s="9"/>
      <c r="H87" s="9"/>
      <c r="I87" s="9"/>
      <c r="J87" s="9"/>
      <c r="K87" s="9"/>
      <c r="L87" s="8"/>
      <c r="M87" s="7"/>
    </row>
    <row r="88" spans="2:13">
      <c r="B88" s="1942"/>
      <c r="C88" s="11"/>
      <c r="D88" s="72"/>
      <c r="E88" s="72"/>
      <c r="F88" s="8"/>
      <c r="G88" s="9"/>
      <c r="H88" s="9"/>
      <c r="I88" s="9"/>
      <c r="J88" s="9"/>
      <c r="K88" s="9"/>
      <c r="L88" s="8"/>
      <c r="M88" s="7"/>
    </row>
    <row r="89" spans="2:13">
      <c r="B89" s="1942"/>
      <c r="C89" s="11"/>
      <c r="D89" s="72"/>
      <c r="E89" s="72"/>
      <c r="F89" s="8"/>
      <c r="G89" s="9"/>
      <c r="H89" s="9"/>
      <c r="I89" s="9"/>
      <c r="J89" s="9"/>
      <c r="K89" s="9"/>
      <c r="L89" s="8"/>
      <c r="M89" s="7"/>
    </row>
    <row r="90" spans="2:13" ht="14.65" thickBot="1">
      <c r="B90" s="1941"/>
      <c r="C90" s="1"/>
      <c r="D90" s="26"/>
      <c r="E90" s="26"/>
      <c r="F90" s="23"/>
      <c r="G90" s="24"/>
      <c r="H90" s="24"/>
      <c r="I90" s="24"/>
      <c r="J90" s="24"/>
      <c r="K90" s="24"/>
      <c r="L90" s="23"/>
      <c r="M90" s="22"/>
    </row>
  </sheetData>
  <sheetProtection algorithmName="SHA-512" hashValue="HxedOS6q7SsbXeibl5+bYBsFChHnvSe6eoXZOOZZfF0HsT+c9VgaPrl5r+sM+wQnVdscBMilHQujyeJh6Wg1UA==" saltValue="An6gpu/M2K5XDDikDUN4SA==" spinCount="100000" sheet="1" objects="1" scenarios="1"/>
  <mergeCells count="36">
    <mergeCell ref="B1:F1"/>
    <mergeCell ref="G40:K40"/>
    <mergeCell ref="G36:K36"/>
    <mergeCell ref="B34:C34"/>
    <mergeCell ref="B35:B36"/>
    <mergeCell ref="B38:C38"/>
    <mergeCell ref="B39:B40"/>
    <mergeCell ref="B5:C5"/>
    <mergeCell ref="J5:K5"/>
    <mergeCell ref="B6:B7"/>
    <mergeCell ref="B8:B14"/>
    <mergeCell ref="B16:C16"/>
    <mergeCell ref="B17:B18"/>
    <mergeCell ref="B19:B21"/>
    <mergeCell ref="B26:B32"/>
    <mergeCell ref="B23:C23"/>
    <mergeCell ref="B24:B25"/>
    <mergeCell ref="B57:B58"/>
    <mergeCell ref="B59:B67"/>
    <mergeCell ref="B51:C51"/>
    <mergeCell ref="J51:K51"/>
    <mergeCell ref="B52:B53"/>
    <mergeCell ref="B42:C42"/>
    <mergeCell ref="G42:K42"/>
    <mergeCell ref="B43:B44"/>
    <mergeCell ref="B45:B49"/>
    <mergeCell ref="B56:C56"/>
    <mergeCell ref="J56:K56"/>
    <mergeCell ref="B80:B81"/>
    <mergeCell ref="B82:B90"/>
    <mergeCell ref="B69:C69"/>
    <mergeCell ref="J69:K69"/>
    <mergeCell ref="B70:B71"/>
    <mergeCell ref="B72:B77"/>
    <mergeCell ref="B79:C79"/>
    <mergeCell ref="J79:K79"/>
  </mergeCells>
  <hyperlinks>
    <hyperlink ref="L5" r:id="rId1" display="http://2d-datarecording.com" xr:uid="{00000000-0004-0000-0A00-000000000000}"/>
    <hyperlink ref="A1" location="Contents!A1" display="Return" xr:uid="{00000000-0004-0000-0A00-000001000000}"/>
    <hyperlink ref="L51" r:id="rId2" xr:uid="{00000000-0004-0000-0A00-000002000000}"/>
    <hyperlink ref="L56" r:id="rId3" xr:uid="{00000000-0004-0000-0A00-000003000000}"/>
    <hyperlink ref="L42" r:id="rId4" xr:uid="{00000000-0004-0000-0A00-000004000000}"/>
    <hyperlink ref="L69" r:id="rId5" xr:uid="{00000000-0004-0000-0A00-000005000000}"/>
    <hyperlink ref="L79" r:id="rId6" xr:uid="{00000000-0004-0000-0A00-000006000000}"/>
    <hyperlink ref="L36" r:id="rId7" xr:uid="{BCBE4DE6-1FCD-4E4F-B866-293B340FCB33}"/>
    <hyperlink ref="L40" r:id="rId8" xr:uid="{EA20515F-3BD3-40F4-A126-58EE767CB381}"/>
  </hyperlinks>
  <pageMargins left="0.11811023622047245" right="0.11811023622047245" top="0.35433070866141736" bottom="0.35433070866141736" header="0.31496062992125984" footer="0.31496062992125984"/>
  <pageSetup paperSize="8" scale="85" orientation="landscape" verticalDpi="597"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50"/>
  </sheetPr>
  <dimension ref="A1:M136"/>
  <sheetViews>
    <sheetView zoomScale="80" zoomScaleNormal="80" workbookViewId="0">
      <selection activeCell="J39" sqref="J39"/>
    </sheetView>
  </sheetViews>
  <sheetFormatPr defaultRowHeight="14.25"/>
  <cols>
    <col min="2" max="2" width="3.73046875" bestFit="1" customWidth="1"/>
    <col min="3" max="3" width="44" customWidth="1"/>
    <col min="4" max="4" width="38.73046875" customWidth="1"/>
    <col min="5" max="5" width="12.1328125" customWidth="1"/>
    <col min="6" max="6" width="10.86328125" customWidth="1"/>
    <col min="7" max="9" width="11.73046875" customWidth="1"/>
    <col min="10" max="10" width="56.73046875" customWidth="1"/>
    <col min="11" max="11" width="11.59765625" style="2" customWidth="1"/>
  </cols>
  <sheetData>
    <row r="1" spans="1:13" s="1072" customFormat="1">
      <c r="A1" s="269" t="s">
        <v>794</v>
      </c>
      <c r="B1" s="2006" t="s">
        <v>2187</v>
      </c>
      <c r="C1" s="2006"/>
      <c r="D1" s="2006"/>
      <c r="E1" s="2006"/>
      <c r="F1" s="2006"/>
      <c r="G1" s="1268">
        <f>Cover!B6</f>
        <v>2022</v>
      </c>
      <c r="H1" s="1263"/>
      <c r="I1" s="1263"/>
      <c r="J1" s="1263"/>
      <c r="K1" s="1263"/>
      <c r="L1" s="1266"/>
      <c r="M1" s="1267"/>
    </row>
    <row r="2" spans="1:13" ht="14.65" thickBot="1"/>
    <row r="3" spans="1:13" ht="14.65" thickBot="1">
      <c r="B3" s="1961" t="s">
        <v>192</v>
      </c>
      <c r="C3" s="1962"/>
      <c r="D3" s="78" t="s">
        <v>191</v>
      </c>
      <c r="E3" s="77" t="s">
        <v>190</v>
      </c>
      <c r="F3" s="76"/>
      <c r="G3" s="76"/>
      <c r="H3" s="1961" t="s">
        <v>189</v>
      </c>
      <c r="I3" s="1962"/>
      <c r="J3" s="75" t="s">
        <v>188</v>
      </c>
      <c r="K3" s="74"/>
    </row>
    <row r="4" spans="1:13" ht="15.75" customHeight="1">
      <c r="B4" s="1963" t="s">
        <v>30</v>
      </c>
      <c r="C4" s="27" t="s">
        <v>4</v>
      </c>
      <c r="D4" s="14" t="s">
        <v>5</v>
      </c>
      <c r="E4" s="14" t="s">
        <v>29</v>
      </c>
      <c r="F4" s="14" t="s">
        <v>28</v>
      </c>
      <c r="G4" s="14" t="s">
        <v>47</v>
      </c>
      <c r="H4" s="14" t="s">
        <v>26</v>
      </c>
      <c r="I4" s="14" t="s">
        <v>25</v>
      </c>
      <c r="J4" s="14" t="s">
        <v>24</v>
      </c>
      <c r="K4" s="13" t="s">
        <v>6</v>
      </c>
    </row>
    <row r="5" spans="1:13" ht="14.65" thickBot="1">
      <c r="B5" s="1964"/>
      <c r="C5" s="29" t="s">
        <v>187</v>
      </c>
      <c r="D5" s="8" t="s">
        <v>186</v>
      </c>
      <c r="E5" s="9" t="s">
        <v>179</v>
      </c>
      <c r="F5" s="9">
        <v>2</v>
      </c>
      <c r="G5" s="9" t="s">
        <v>57</v>
      </c>
      <c r="H5" s="9" t="s">
        <v>57</v>
      </c>
      <c r="I5" s="9" t="s">
        <v>57</v>
      </c>
      <c r="J5" s="8" t="s">
        <v>185</v>
      </c>
      <c r="K5" s="7">
        <v>1500</v>
      </c>
    </row>
    <row r="6" spans="1:13" ht="15" customHeight="1">
      <c r="B6" s="1963" t="s">
        <v>114</v>
      </c>
      <c r="C6" s="27" t="s">
        <v>4</v>
      </c>
      <c r="D6" s="14" t="s">
        <v>5</v>
      </c>
      <c r="E6" s="15" t="s">
        <v>29</v>
      </c>
      <c r="F6" s="15" t="s">
        <v>28</v>
      </c>
      <c r="G6" s="15" t="s">
        <v>47</v>
      </c>
      <c r="H6" s="15" t="s">
        <v>26</v>
      </c>
      <c r="I6" s="15" t="s">
        <v>25</v>
      </c>
      <c r="J6" s="14" t="s">
        <v>24</v>
      </c>
      <c r="K6" s="13" t="s">
        <v>6</v>
      </c>
    </row>
    <row r="7" spans="1:13">
      <c r="B7" s="1964"/>
      <c r="C7" s="45" t="s">
        <v>184</v>
      </c>
      <c r="D7" s="8" t="s">
        <v>183</v>
      </c>
      <c r="E7" s="9" t="s">
        <v>179</v>
      </c>
      <c r="F7" s="9"/>
      <c r="G7" s="9">
        <v>8</v>
      </c>
      <c r="H7" s="9"/>
      <c r="I7" s="9"/>
      <c r="J7" s="8" t="s">
        <v>182</v>
      </c>
      <c r="K7" s="7">
        <v>2500</v>
      </c>
    </row>
    <row r="8" spans="1:13" ht="15" customHeight="1">
      <c r="B8" s="1964"/>
      <c r="C8" s="44" t="s">
        <v>181</v>
      </c>
      <c r="D8" s="8" t="s">
        <v>180</v>
      </c>
      <c r="E8" s="9" t="s">
        <v>179</v>
      </c>
      <c r="F8" s="9" t="s">
        <v>178</v>
      </c>
      <c r="G8" s="9">
        <v>16</v>
      </c>
      <c r="H8" s="9" t="s">
        <v>11</v>
      </c>
      <c r="I8" s="9" t="s">
        <v>11</v>
      </c>
      <c r="J8" s="8" t="s">
        <v>177</v>
      </c>
      <c r="K8" s="7">
        <v>2990</v>
      </c>
    </row>
    <row r="9" spans="1:13" ht="15" customHeight="1">
      <c r="B9" s="1964"/>
      <c r="C9" s="73" t="s">
        <v>176</v>
      </c>
      <c r="D9" s="70" t="s">
        <v>175</v>
      </c>
      <c r="E9" s="71" t="s">
        <v>57</v>
      </c>
      <c r="F9" s="71"/>
      <c r="G9" s="71"/>
      <c r="H9" s="71"/>
      <c r="I9" s="71"/>
      <c r="J9" s="70" t="s">
        <v>174</v>
      </c>
      <c r="K9" s="69">
        <v>1990</v>
      </c>
    </row>
    <row r="10" spans="1:13" ht="15" customHeight="1">
      <c r="B10" s="1964"/>
      <c r="C10" s="73" t="s">
        <v>173</v>
      </c>
      <c r="D10" s="70" t="s">
        <v>172</v>
      </c>
      <c r="E10" s="71"/>
      <c r="F10" s="71">
        <v>1</v>
      </c>
      <c r="G10" s="71">
        <v>4</v>
      </c>
      <c r="H10" s="71"/>
      <c r="I10" s="71"/>
      <c r="J10" s="70" t="s">
        <v>171</v>
      </c>
      <c r="K10" s="69">
        <v>500</v>
      </c>
    </row>
    <row r="11" spans="1:13" ht="14.65" thickBot="1">
      <c r="B11" s="1965"/>
      <c r="C11" s="26" t="s">
        <v>170</v>
      </c>
      <c r="D11" s="23" t="s">
        <v>169</v>
      </c>
      <c r="E11" s="24" t="s">
        <v>57</v>
      </c>
      <c r="F11" s="24" t="s">
        <v>11</v>
      </c>
      <c r="G11" s="24" t="s">
        <v>11</v>
      </c>
      <c r="H11" s="24" t="s">
        <v>11</v>
      </c>
      <c r="I11" s="24" t="s">
        <v>11</v>
      </c>
      <c r="J11" s="23" t="s">
        <v>168</v>
      </c>
      <c r="K11" s="22">
        <v>1990</v>
      </c>
    </row>
    <row r="12" spans="1:13" ht="14.65" thickBot="1">
      <c r="E12" s="56"/>
      <c r="F12" s="56"/>
      <c r="G12" s="56"/>
      <c r="H12" s="56"/>
      <c r="I12" s="56"/>
    </row>
    <row r="13" spans="1:13" ht="14.65" thickBot="1">
      <c r="B13" s="1959" t="s">
        <v>167</v>
      </c>
      <c r="C13" s="1960"/>
      <c r="D13" s="315" t="s">
        <v>166</v>
      </c>
      <c r="E13" s="315" t="s">
        <v>165</v>
      </c>
      <c r="F13" s="316"/>
      <c r="G13" s="316"/>
      <c r="H13" s="316"/>
      <c r="I13" s="316"/>
      <c r="J13" s="317" t="s">
        <v>164</v>
      </c>
      <c r="K13" s="318"/>
    </row>
    <row r="14" spans="1:13" ht="15" customHeight="1">
      <c r="B14" s="1947" t="s">
        <v>30</v>
      </c>
      <c r="C14" s="319" t="s">
        <v>4</v>
      </c>
      <c r="D14" s="320" t="s">
        <v>5</v>
      </c>
      <c r="E14" s="320" t="s">
        <v>29</v>
      </c>
      <c r="F14" s="320" t="s">
        <v>28</v>
      </c>
      <c r="G14" s="320" t="s">
        <v>27</v>
      </c>
      <c r="H14" s="320" t="s">
        <v>26</v>
      </c>
      <c r="I14" s="320" t="s">
        <v>25</v>
      </c>
      <c r="J14" s="320" t="s">
        <v>24</v>
      </c>
      <c r="K14" s="321" t="s">
        <v>6</v>
      </c>
    </row>
    <row r="15" spans="1:13">
      <c r="B15" s="1966"/>
      <c r="C15" s="322" t="s">
        <v>163</v>
      </c>
      <c r="D15" s="323" t="s">
        <v>162</v>
      </c>
      <c r="E15" s="324" t="s">
        <v>155</v>
      </c>
      <c r="F15" s="324" t="s">
        <v>150</v>
      </c>
      <c r="G15" s="324">
        <v>5</v>
      </c>
      <c r="H15" s="324">
        <v>3</v>
      </c>
      <c r="I15" s="324" t="s">
        <v>154</v>
      </c>
      <c r="J15" s="323" t="s">
        <v>161</v>
      </c>
      <c r="K15" s="325">
        <v>950</v>
      </c>
    </row>
    <row r="16" spans="1:13" ht="15" customHeight="1">
      <c r="B16" s="1966"/>
      <c r="C16" s="322" t="s">
        <v>160</v>
      </c>
      <c r="D16" s="323" t="s">
        <v>159</v>
      </c>
      <c r="E16" s="324" t="s">
        <v>155</v>
      </c>
      <c r="F16" s="324" t="s">
        <v>150</v>
      </c>
      <c r="G16" s="324">
        <v>5</v>
      </c>
      <c r="H16" s="324">
        <v>3</v>
      </c>
      <c r="I16" s="324" t="s">
        <v>154</v>
      </c>
      <c r="J16" s="323" t="s">
        <v>158</v>
      </c>
      <c r="K16" s="325">
        <v>1300</v>
      </c>
    </row>
    <row r="17" spans="2:11">
      <c r="B17" s="1966"/>
      <c r="C17" s="322" t="s">
        <v>157</v>
      </c>
      <c r="D17" s="323" t="s">
        <v>156</v>
      </c>
      <c r="E17" s="324" t="s">
        <v>155</v>
      </c>
      <c r="F17" s="324" t="s">
        <v>150</v>
      </c>
      <c r="G17" s="324">
        <v>5</v>
      </c>
      <c r="H17" s="324">
        <v>3</v>
      </c>
      <c r="I17" s="324" t="s">
        <v>154</v>
      </c>
      <c r="J17" s="323" t="s">
        <v>153</v>
      </c>
      <c r="K17" s="325">
        <v>1650</v>
      </c>
    </row>
    <row r="18" spans="2:11">
      <c r="B18" s="1966"/>
      <c r="C18" s="314" t="s">
        <v>941</v>
      </c>
      <c r="D18" s="323" t="s">
        <v>911</v>
      </c>
      <c r="E18" s="324" t="s">
        <v>146</v>
      </c>
      <c r="F18" s="324" t="s">
        <v>150</v>
      </c>
      <c r="G18" s="324">
        <v>8</v>
      </c>
      <c r="H18" s="324">
        <v>5</v>
      </c>
      <c r="I18" s="324" t="s">
        <v>154</v>
      </c>
      <c r="J18" s="323" t="s">
        <v>942</v>
      </c>
      <c r="K18" s="325">
        <v>1300</v>
      </c>
    </row>
    <row r="19" spans="2:11">
      <c r="B19" s="1966"/>
      <c r="C19" s="322" t="s">
        <v>152</v>
      </c>
      <c r="D19" s="323" t="s">
        <v>151</v>
      </c>
      <c r="E19" s="324" t="s">
        <v>79</v>
      </c>
      <c r="F19" s="324" t="s">
        <v>150</v>
      </c>
      <c r="G19" s="324">
        <v>8</v>
      </c>
      <c r="H19" s="324">
        <v>2</v>
      </c>
      <c r="I19" s="324" t="s">
        <v>149</v>
      </c>
      <c r="J19" s="335" t="s">
        <v>943</v>
      </c>
      <c r="K19" s="326">
        <v>1600</v>
      </c>
    </row>
    <row r="20" spans="2:11">
      <c r="B20" s="1966"/>
      <c r="C20" s="327" t="s">
        <v>148</v>
      </c>
      <c r="D20" s="328" t="s">
        <v>147</v>
      </c>
      <c r="E20" s="329" t="s">
        <v>146</v>
      </c>
      <c r="F20" s="329" t="s">
        <v>145</v>
      </c>
      <c r="G20" s="329">
        <v>8</v>
      </c>
      <c r="H20" s="329">
        <v>5</v>
      </c>
      <c r="I20" s="329" t="s">
        <v>154</v>
      </c>
      <c r="J20" s="328" t="s">
        <v>942</v>
      </c>
      <c r="K20" s="330">
        <v>1600</v>
      </c>
    </row>
    <row r="21" spans="2:11" s="1072" customFormat="1">
      <c r="B21" s="1966"/>
      <c r="C21" s="327" t="s">
        <v>912</v>
      </c>
      <c r="D21" s="328" t="s">
        <v>910</v>
      </c>
      <c r="E21" s="329" t="s">
        <v>146</v>
      </c>
      <c r="F21" s="329" t="s">
        <v>145</v>
      </c>
      <c r="G21" s="329">
        <v>8</v>
      </c>
      <c r="H21" s="329">
        <v>5</v>
      </c>
      <c r="I21" s="329" t="s">
        <v>154</v>
      </c>
      <c r="J21" s="328" t="s">
        <v>942</v>
      </c>
      <c r="K21" s="330">
        <v>1800</v>
      </c>
    </row>
    <row r="22" spans="2:11" s="1072" customFormat="1">
      <c r="B22" s="1966"/>
      <c r="C22" s="327" t="s">
        <v>2076</v>
      </c>
      <c r="D22" s="328" t="s">
        <v>2077</v>
      </c>
      <c r="E22" s="329" t="s">
        <v>146</v>
      </c>
      <c r="F22" s="329" t="s">
        <v>150</v>
      </c>
      <c r="G22" s="329"/>
      <c r="H22" s="329"/>
      <c r="I22" s="329"/>
      <c r="J22" s="328" t="s">
        <v>2078</v>
      </c>
      <c r="K22" s="330">
        <v>550</v>
      </c>
    </row>
    <row r="23" spans="2:11" s="1072" customFormat="1">
      <c r="B23" s="1966"/>
      <c r="C23" s="1177" t="s">
        <v>2072</v>
      </c>
      <c r="D23" s="328" t="s">
        <v>2074</v>
      </c>
      <c r="E23" s="329" t="s">
        <v>146</v>
      </c>
      <c r="F23" s="329" t="s">
        <v>145</v>
      </c>
      <c r="G23" s="329">
        <v>8</v>
      </c>
      <c r="H23" s="329">
        <v>5</v>
      </c>
      <c r="I23" s="329" t="s">
        <v>154</v>
      </c>
      <c r="J23" s="328" t="s">
        <v>942</v>
      </c>
      <c r="K23" s="330">
        <v>990</v>
      </c>
    </row>
    <row r="24" spans="2:11" ht="14.65" thickBot="1">
      <c r="B24" s="1948"/>
      <c r="C24" s="331" t="s">
        <v>2073</v>
      </c>
      <c r="D24" s="332" t="s">
        <v>2075</v>
      </c>
      <c r="E24" s="333" t="s">
        <v>146</v>
      </c>
      <c r="F24" s="333" t="s">
        <v>145</v>
      </c>
      <c r="G24" s="333">
        <v>8</v>
      </c>
      <c r="H24" s="333">
        <v>5</v>
      </c>
      <c r="I24" s="333" t="s">
        <v>154</v>
      </c>
      <c r="J24" s="332" t="s">
        <v>942</v>
      </c>
      <c r="K24" s="334">
        <v>990</v>
      </c>
    </row>
    <row r="25" spans="2:11" ht="14.65" thickBot="1"/>
    <row r="26" spans="2:11" ht="14.65" thickBot="1">
      <c r="B26" s="2004" t="s">
        <v>144</v>
      </c>
      <c r="C26" s="2005"/>
      <c r="D26" s="67" t="s">
        <v>137</v>
      </c>
      <c r="E26" s="1969" t="s">
        <v>11</v>
      </c>
      <c r="F26" s="1971"/>
      <c r="G26" s="1971"/>
      <c r="H26" s="1971"/>
      <c r="I26" s="1971"/>
      <c r="J26" s="68" t="s">
        <v>143</v>
      </c>
      <c r="K26" s="65"/>
    </row>
    <row r="27" spans="2:11">
      <c r="B27" s="1995" t="s">
        <v>30</v>
      </c>
      <c r="C27" s="27" t="s">
        <v>4</v>
      </c>
      <c r="D27" s="14" t="s">
        <v>5</v>
      </c>
      <c r="E27" s="14" t="s">
        <v>29</v>
      </c>
      <c r="F27" s="14" t="s">
        <v>28</v>
      </c>
      <c r="G27" s="14" t="s">
        <v>47</v>
      </c>
      <c r="H27" s="14" t="s">
        <v>26</v>
      </c>
      <c r="I27" s="14" t="s">
        <v>25</v>
      </c>
      <c r="J27" s="14" t="s">
        <v>24</v>
      </c>
      <c r="K27" s="13" t="s">
        <v>6</v>
      </c>
    </row>
    <row r="28" spans="2:11" ht="14.65" thickBot="1">
      <c r="B28" s="1996"/>
      <c r="C28" s="1" t="s">
        <v>142</v>
      </c>
      <c r="D28" s="23" t="s">
        <v>141</v>
      </c>
      <c r="E28" s="23" t="s">
        <v>11</v>
      </c>
      <c r="F28" s="23" t="s">
        <v>11</v>
      </c>
      <c r="G28" s="23" t="s">
        <v>11</v>
      </c>
      <c r="H28" s="23" t="s">
        <v>11</v>
      </c>
      <c r="I28" s="23" t="s">
        <v>11</v>
      </c>
      <c r="J28" s="23" t="s">
        <v>140</v>
      </c>
      <c r="K28" s="22" t="s">
        <v>139</v>
      </c>
    </row>
    <row r="29" spans="2:11" ht="15" customHeight="1" thickBot="1"/>
    <row r="30" spans="2:11" ht="14.65" thickBot="1">
      <c r="B30" s="2004" t="s">
        <v>138</v>
      </c>
      <c r="C30" s="2005"/>
      <c r="D30" s="67" t="s">
        <v>137</v>
      </c>
      <c r="E30" s="1969" t="s">
        <v>11</v>
      </c>
      <c r="F30" s="1971"/>
      <c r="G30" s="1971"/>
      <c r="H30" s="1971"/>
      <c r="I30" s="1970"/>
      <c r="J30" s="66" t="s">
        <v>136</v>
      </c>
      <c r="K30" s="65"/>
    </row>
    <row r="31" spans="2:11">
      <c r="B31" s="1995" t="s">
        <v>30</v>
      </c>
      <c r="C31" s="27" t="s">
        <v>4</v>
      </c>
      <c r="D31" s="14" t="s">
        <v>5</v>
      </c>
      <c r="E31" s="14" t="s">
        <v>29</v>
      </c>
      <c r="F31" s="14" t="s">
        <v>28</v>
      </c>
      <c r="G31" s="14" t="s">
        <v>47</v>
      </c>
      <c r="H31" s="14" t="s">
        <v>26</v>
      </c>
      <c r="I31" s="14" t="s">
        <v>25</v>
      </c>
      <c r="J31" s="14" t="s">
        <v>24</v>
      </c>
      <c r="K31" s="13" t="s">
        <v>6</v>
      </c>
    </row>
    <row r="32" spans="2:11" ht="14.65" thickBot="1">
      <c r="B32" s="1996"/>
      <c r="C32" s="23" t="s">
        <v>135</v>
      </c>
      <c r="D32" s="23" t="s">
        <v>134</v>
      </c>
      <c r="E32" s="23" t="s">
        <v>11</v>
      </c>
      <c r="F32" s="23">
        <v>1</v>
      </c>
      <c r="G32" s="23" t="s">
        <v>11</v>
      </c>
      <c r="H32" s="23" t="s">
        <v>11</v>
      </c>
      <c r="I32" s="23" t="s">
        <v>11</v>
      </c>
      <c r="J32" s="23" t="s">
        <v>133</v>
      </c>
      <c r="K32" s="22">
        <v>495.8</v>
      </c>
    </row>
    <row r="33" spans="2:11" ht="14.65" thickBot="1"/>
    <row r="34" spans="2:11" ht="14.65" thickBot="1">
      <c r="B34" s="1998" t="s">
        <v>1004</v>
      </c>
      <c r="C34" s="1999"/>
      <c r="D34" s="338" t="s">
        <v>997</v>
      </c>
      <c r="E34" s="1998" t="s">
        <v>998</v>
      </c>
      <c r="F34" s="2000"/>
      <c r="G34" s="2000"/>
      <c r="H34" s="2000"/>
      <c r="I34" s="2000"/>
      <c r="J34" s="339" t="s">
        <v>999</v>
      </c>
      <c r="K34" s="340"/>
    </row>
    <row r="35" spans="2:11" ht="15" customHeight="1">
      <c r="B35" s="2001" t="s">
        <v>30</v>
      </c>
      <c r="C35" s="27" t="s">
        <v>4</v>
      </c>
      <c r="D35" s="14" t="s">
        <v>5</v>
      </c>
      <c r="E35" s="15" t="s">
        <v>29</v>
      </c>
      <c r="F35" s="15" t="s">
        <v>28</v>
      </c>
      <c r="G35" s="15" t="s">
        <v>47</v>
      </c>
      <c r="H35" s="15" t="s">
        <v>26</v>
      </c>
      <c r="I35" s="15" t="s">
        <v>25</v>
      </c>
      <c r="J35" s="14" t="s">
        <v>24</v>
      </c>
      <c r="K35" s="13" t="s">
        <v>6</v>
      </c>
    </row>
    <row r="36" spans="2:11">
      <c r="B36" s="2002"/>
      <c r="C36" s="29" t="s">
        <v>1000</v>
      </c>
      <c r="D36" s="8" t="s">
        <v>1001</v>
      </c>
      <c r="E36" s="9" t="s">
        <v>88</v>
      </c>
      <c r="F36" s="28" t="s">
        <v>37</v>
      </c>
      <c r="G36" s="9" t="s">
        <v>1002</v>
      </c>
      <c r="H36" s="9" t="s">
        <v>1003</v>
      </c>
      <c r="I36" s="9">
        <v>1000</v>
      </c>
      <c r="J36" s="8"/>
      <c r="K36" s="7">
        <v>3000</v>
      </c>
    </row>
    <row r="37" spans="2:11" ht="14.65" thickBot="1">
      <c r="B37" s="2003"/>
      <c r="C37" s="26"/>
      <c r="D37" s="23"/>
      <c r="E37" s="24"/>
      <c r="F37" s="24"/>
      <c r="G37" s="24"/>
      <c r="H37" s="24"/>
      <c r="I37" s="24"/>
      <c r="J37" s="23"/>
      <c r="K37" s="22"/>
    </row>
    <row r="38" spans="2:11" ht="14.65" thickBot="1"/>
    <row r="39" spans="2:11" ht="14.65" thickBot="1">
      <c r="B39" s="1975" t="s">
        <v>132</v>
      </c>
      <c r="C39" s="1976"/>
      <c r="D39" s="43" t="s">
        <v>131</v>
      </c>
      <c r="E39" s="43" t="s">
        <v>11</v>
      </c>
      <c r="F39" s="42"/>
      <c r="G39" s="42"/>
      <c r="H39" s="41" t="s">
        <v>11</v>
      </c>
      <c r="I39" s="40"/>
      <c r="J39" s="39" t="s">
        <v>130</v>
      </c>
      <c r="K39" s="38"/>
    </row>
    <row r="40" spans="2:11">
      <c r="B40" s="1997" t="s">
        <v>30</v>
      </c>
      <c r="C40" s="16" t="s">
        <v>4</v>
      </c>
      <c r="D40" s="14" t="s">
        <v>5</v>
      </c>
      <c r="E40" s="14" t="s">
        <v>29</v>
      </c>
      <c r="F40" s="14" t="s">
        <v>28</v>
      </c>
      <c r="G40" s="14" t="s">
        <v>27</v>
      </c>
      <c r="H40" s="14" t="s">
        <v>26</v>
      </c>
      <c r="I40" s="14" t="s">
        <v>25</v>
      </c>
      <c r="J40" s="14" t="s">
        <v>24</v>
      </c>
      <c r="K40" s="13" t="s">
        <v>6</v>
      </c>
    </row>
    <row r="41" spans="2:11">
      <c r="B41" s="1979"/>
      <c r="C41" s="12" t="s">
        <v>129</v>
      </c>
      <c r="D41" s="8" t="s">
        <v>128</v>
      </c>
      <c r="E41" s="8" t="s">
        <v>11</v>
      </c>
      <c r="F41" s="8" t="s">
        <v>11</v>
      </c>
      <c r="G41" s="8" t="s">
        <v>11</v>
      </c>
      <c r="H41" s="8" t="s">
        <v>11</v>
      </c>
      <c r="I41" s="8" t="s">
        <v>11</v>
      </c>
      <c r="J41" s="8" t="s">
        <v>127</v>
      </c>
      <c r="K41" s="7">
        <v>2524.71</v>
      </c>
    </row>
    <row r="42" spans="2:11" ht="14.65" thickBot="1">
      <c r="B42" s="1980"/>
      <c r="C42" s="1" t="s">
        <v>126</v>
      </c>
      <c r="D42" s="23" t="s">
        <v>125</v>
      </c>
      <c r="E42" s="23"/>
      <c r="F42" s="23"/>
      <c r="G42" s="23"/>
      <c r="H42" s="23"/>
      <c r="I42" s="23"/>
      <c r="J42" s="23" t="s">
        <v>124</v>
      </c>
      <c r="K42" s="22" t="s">
        <v>123</v>
      </c>
    </row>
    <row r="43" spans="2:11" ht="15" customHeight="1" thickBot="1">
      <c r="B43" s="64"/>
      <c r="C43" s="63"/>
      <c r="D43" s="63"/>
      <c r="E43" s="56"/>
      <c r="F43" s="56"/>
      <c r="G43" s="56"/>
      <c r="H43" s="56"/>
      <c r="I43" s="56"/>
      <c r="J43" s="63"/>
      <c r="K43" s="62"/>
    </row>
    <row r="44" spans="2:11" ht="14.65" thickBot="1">
      <c r="B44" s="1988" t="s">
        <v>899</v>
      </c>
      <c r="C44" s="1989"/>
      <c r="D44" s="310" t="s">
        <v>903</v>
      </c>
      <c r="E44" s="310" t="s">
        <v>900</v>
      </c>
      <c r="F44" s="311"/>
      <c r="G44" s="312"/>
      <c r="H44" s="1990" t="s">
        <v>901</v>
      </c>
      <c r="I44" s="1990"/>
      <c r="J44" s="313" t="s">
        <v>902</v>
      </c>
      <c r="K44" s="309"/>
    </row>
    <row r="45" spans="2:11">
      <c r="B45" s="1991" t="s">
        <v>30</v>
      </c>
      <c r="C45" s="16" t="s">
        <v>4</v>
      </c>
      <c r="D45" s="14" t="s">
        <v>5</v>
      </c>
      <c r="E45" s="15" t="s">
        <v>29</v>
      </c>
      <c r="F45" s="15" t="s">
        <v>28</v>
      </c>
      <c r="G45" s="15" t="s">
        <v>27</v>
      </c>
      <c r="H45" s="15" t="s">
        <v>26</v>
      </c>
      <c r="I45" s="15" t="s">
        <v>25</v>
      </c>
      <c r="J45" s="14" t="s">
        <v>24</v>
      </c>
      <c r="K45" s="13" t="s">
        <v>6</v>
      </c>
    </row>
    <row r="46" spans="2:11">
      <c r="B46" s="1992"/>
      <c r="C46" s="12" t="s">
        <v>904</v>
      </c>
      <c r="D46" s="8" t="s">
        <v>994</v>
      </c>
      <c r="E46" s="9"/>
      <c r="F46" s="9">
        <v>1</v>
      </c>
      <c r="G46" s="9">
        <v>3</v>
      </c>
      <c r="H46" s="9">
        <v>2</v>
      </c>
      <c r="I46" s="9"/>
      <c r="J46" s="8" t="s">
        <v>909</v>
      </c>
      <c r="K46" s="7">
        <v>671.5</v>
      </c>
    </row>
    <row r="47" spans="2:11">
      <c r="B47" s="1992"/>
      <c r="C47" s="12" t="s">
        <v>905</v>
      </c>
      <c r="D47" s="8" t="s">
        <v>906</v>
      </c>
      <c r="E47" s="9"/>
      <c r="F47" s="9">
        <v>1</v>
      </c>
      <c r="G47" s="9">
        <v>6</v>
      </c>
      <c r="H47" s="9">
        <v>3</v>
      </c>
      <c r="I47" s="9"/>
      <c r="J47" s="8" t="s">
        <v>909</v>
      </c>
      <c r="K47" s="7">
        <v>841.5</v>
      </c>
    </row>
    <row r="48" spans="2:11" ht="14.65" thickBot="1">
      <c r="B48" s="1993"/>
      <c r="C48" s="6" t="s">
        <v>907</v>
      </c>
      <c r="D48" s="4" t="s">
        <v>908</v>
      </c>
      <c r="E48" s="5"/>
      <c r="F48" s="5">
        <v>1</v>
      </c>
      <c r="G48" s="5">
        <v>9</v>
      </c>
      <c r="H48" s="5">
        <v>3</v>
      </c>
      <c r="I48" s="5"/>
      <c r="J48" s="4" t="s">
        <v>909</v>
      </c>
      <c r="K48" s="3">
        <v>935</v>
      </c>
    </row>
    <row r="49" spans="2:11" ht="14.65" thickBot="1"/>
    <row r="50" spans="2:11" ht="14.65" thickBot="1">
      <c r="B50" s="1983" t="s">
        <v>121</v>
      </c>
      <c r="C50" s="1984"/>
      <c r="D50" s="61" t="s">
        <v>120</v>
      </c>
      <c r="E50" s="61" t="s">
        <v>119</v>
      </c>
      <c r="F50" s="60"/>
      <c r="G50" s="60"/>
      <c r="H50" s="1994" t="s">
        <v>118</v>
      </c>
      <c r="I50" s="1994"/>
      <c r="J50" s="59" t="s">
        <v>117</v>
      </c>
      <c r="K50" s="58"/>
    </row>
    <row r="51" spans="2:11">
      <c r="B51" s="1985" t="s">
        <v>30</v>
      </c>
      <c r="C51" s="27" t="s">
        <v>4</v>
      </c>
      <c r="D51" s="14" t="s">
        <v>5</v>
      </c>
      <c r="E51" s="15" t="s">
        <v>29</v>
      </c>
      <c r="F51" s="15" t="s">
        <v>28</v>
      </c>
      <c r="G51" s="15" t="s">
        <v>27</v>
      </c>
      <c r="H51" s="15" t="s">
        <v>26</v>
      </c>
      <c r="I51" s="15" t="s">
        <v>25</v>
      </c>
      <c r="J51" s="14" t="s">
        <v>24</v>
      </c>
      <c r="K51" s="13" t="s">
        <v>6</v>
      </c>
    </row>
    <row r="52" spans="2:11" ht="14.65" thickBot="1">
      <c r="B52" s="1986"/>
      <c r="C52" s="29" t="s">
        <v>116</v>
      </c>
      <c r="D52" s="8"/>
      <c r="E52" s="9" t="s">
        <v>107</v>
      </c>
      <c r="F52" s="9" t="s">
        <v>53</v>
      </c>
      <c r="G52" s="9"/>
      <c r="H52" s="9"/>
      <c r="I52" s="9"/>
      <c r="J52" s="8" t="s">
        <v>115</v>
      </c>
      <c r="K52" s="7">
        <v>910</v>
      </c>
    </row>
    <row r="53" spans="2:11">
      <c r="B53" s="1986" t="s">
        <v>114</v>
      </c>
      <c r="C53" s="27" t="s">
        <v>4</v>
      </c>
      <c r="D53" s="14" t="s">
        <v>5</v>
      </c>
      <c r="E53" s="15" t="s">
        <v>29</v>
      </c>
      <c r="F53" s="15" t="s">
        <v>28</v>
      </c>
      <c r="G53" s="15" t="s">
        <v>27</v>
      </c>
      <c r="H53" s="15" t="s">
        <v>26</v>
      </c>
      <c r="I53" s="15" t="s">
        <v>25</v>
      </c>
      <c r="J53" s="14" t="s">
        <v>24</v>
      </c>
      <c r="K53" s="13" t="s">
        <v>6</v>
      </c>
    </row>
    <row r="54" spans="2:11">
      <c r="B54" s="1986"/>
      <c r="C54" s="29" t="s">
        <v>113</v>
      </c>
      <c r="D54" s="8" t="s">
        <v>112</v>
      </c>
      <c r="E54" s="9" t="s">
        <v>111</v>
      </c>
      <c r="F54" s="9">
        <v>1</v>
      </c>
      <c r="G54" s="9">
        <v>4</v>
      </c>
      <c r="H54" s="9">
        <v>2</v>
      </c>
      <c r="I54" s="9"/>
      <c r="J54" s="8" t="s">
        <v>110</v>
      </c>
      <c r="K54" s="7">
        <v>2400</v>
      </c>
    </row>
    <row r="55" spans="2:11">
      <c r="B55" s="1986"/>
      <c r="C55" s="29" t="s">
        <v>109</v>
      </c>
      <c r="D55" s="8" t="s">
        <v>108</v>
      </c>
      <c r="E55" s="9" t="s">
        <v>107</v>
      </c>
      <c r="F55" s="9" t="s">
        <v>37</v>
      </c>
      <c r="G55" s="9">
        <v>10</v>
      </c>
      <c r="H55" s="9"/>
      <c r="I55" s="9"/>
      <c r="J55" s="8" t="s">
        <v>106</v>
      </c>
      <c r="K55" s="7">
        <v>1575</v>
      </c>
    </row>
    <row r="56" spans="2:11" ht="15" customHeight="1" thickBot="1">
      <c r="B56" s="1987"/>
      <c r="C56" s="26" t="s">
        <v>105</v>
      </c>
      <c r="D56" s="23" t="s">
        <v>104</v>
      </c>
      <c r="E56" s="24"/>
      <c r="F56" s="24"/>
      <c r="G56" s="24"/>
      <c r="H56" s="24"/>
      <c r="I56" s="24"/>
      <c r="J56" s="23" t="s">
        <v>103</v>
      </c>
      <c r="K56" s="22">
        <v>305</v>
      </c>
    </row>
    <row r="57" spans="2:11" ht="14.65" thickBot="1">
      <c r="B57" s="57"/>
      <c r="E57" s="56"/>
      <c r="F57" s="56"/>
      <c r="G57" s="56"/>
      <c r="H57" s="56"/>
      <c r="I57" s="56"/>
    </row>
    <row r="58" spans="2:11" ht="15" customHeight="1" thickBot="1">
      <c r="B58" s="1949" t="s">
        <v>102</v>
      </c>
      <c r="C58" s="1950"/>
      <c r="D58" s="55" t="s">
        <v>3352</v>
      </c>
      <c r="E58" s="1949" t="s">
        <v>100</v>
      </c>
      <c r="F58" s="1951"/>
      <c r="G58" s="1951"/>
      <c r="H58" s="1951"/>
      <c r="I58" s="1951"/>
      <c r="J58" s="54" t="s">
        <v>99</v>
      </c>
      <c r="K58" s="53"/>
    </row>
    <row r="59" spans="2:11">
      <c r="B59" s="1967" t="s">
        <v>30</v>
      </c>
      <c r="C59" s="27" t="s">
        <v>4</v>
      </c>
      <c r="D59" s="14" t="s">
        <v>5</v>
      </c>
      <c r="E59" s="15" t="s">
        <v>29</v>
      </c>
      <c r="F59" s="15" t="s">
        <v>28</v>
      </c>
      <c r="G59" s="15" t="s">
        <v>47</v>
      </c>
      <c r="H59" s="15" t="s">
        <v>26</v>
      </c>
      <c r="I59" s="15" t="s">
        <v>25</v>
      </c>
      <c r="J59" s="14" t="s">
        <v>24</v>
      </c>
      <c r="K59" s="13" t="s">
        <v>6</v>
      </c>
    </row>
    <row r="60" spans="2:11">
      <c r="B60" s="1953"/>
      <c r="C60" s="1673" t="s">
        <v>735</v>
      </c>
      <c r="D60" s="1673" t="s">
        <v>738</v>
      </c>
      <c r="E60" s="1674" t="s">
        <v>737</v>
      </c>
      <c r="F60" s="1674">
        <v>2</v>
      </c>
      <c r="G60" s="1674">
        <v>8</v>
      </c>
      <c r="H60" s="1674">
        <v>3</v>
      </c>
      <c r="I60" s="1674">
        <v>100</v>
      </c>
      <c r="J60" s="1675" t="s">
        <v>3344</v>
      </c>
      <c r="K60" s="1676">
        <v>550</v>
      </c>
    </row>
    <row r="61" spans="2:11">
      <c r="B61" s="1953"/>
      <c r="C61" s="1673" t="s">
        <v>736</v>
      </c>
      <c r="D61" s="1673" t="s">
        <v>738</v>
      </c>
      <c r="E61" s="1674" t="s">
        <v>737</v>
      </c>
      <c r="F61" s="1674">
        <v>2</v>
      </c>
      <c r="G61" s="1674">
        <v>8</v>
      </c>
      <c r="H61" s="1674">
        <v>3</v>
      </c>
      <c r="I61" s="1674">
        <v>100</v>
      </c>
      <c r="J61" s="1675" t="s">
        <v>3344</v>
      </c>
      <c r="K61" s="1676">
        <v>750</v>
      </c>
    </row>
    <row r="62" spans="2:11" s="1409" customFormat="1">
      <c r="B62" s="1953"/>
      <c r="C62" s="1677" t="s">
        <v>1436</v>
      </c>
      <c r="D62" s="1678" t="s">
        <v>98</v>
      </c>
      <c r="E62" s="1679" t="s">
        <v>90</v>
      </c>
      <c r="F62" s="1679">
        <v>1</v>
      </c>
      <c r="G62" s="1679">
        <v>12</v>
      </c>
      <c r="H62" s="1679">
        <v>3</v>
      </c>
      <c r="I62" s="1679">
        <v>100</v>
      </c>
      <c r="J62" s="1678" t="s">
        <v>3350</v>
      </c>
      <c r="K62" s="1680">
        <v>1990</v>
      </c>
    </row>
    <row r="63" spans="2:11" s="1409" customFormat="1">
      <c r="B63" s="1953"/>
      <c r="C63" s="639" t="s">
        <v>3345</v>
      </c>
      <c r="D63" s="640" t="s">
        <v>738</v>
      </c>
      <c r="E63" s="71" t="s">
        <v>90</v>
      </c>
      <c r="F63" s="71">
        <v>2</v>
      </c>
      <c r="G63" s="71">
        <v>8</v>
      </c>
      <c r="H63" s="71">
        <v>3</v>
      </c>
      <c r="I63" s="71">
        <v>500</v>
      </c>
      <c r="J63" s="640" t="s">
        <v>3346</v>
      </c>
      <c r="K63" s="641">
        <v>950</v>
      </c>
    </row>
    <row r="64" spans="2:11" s="1409" customFormat="1">
      <c r="B64" s="1953"/>
      <c r="C64" s="639" t="s">
        <v>1333</v>
      </c>
      <c r="D64" s="640" t="s">
        <v>98</v>
      </c>
      <c r="E64" s="71" t="s">
        <v>90</v>
      </c>
      <c r="F64" s="71">
        <v>1</v>
      </c>
      <c r="G64" s="71">
        <v>8</v>
      </c>
      <c r="H64" s="71">
        <v>3</v>
      </c>
      <c r="I64" s="71">
        <v>100</v>
      </c>
      <c r="J64" s="640"/>
      <c r="K64" s="641">
        <v>1100</v>
      </c>
    </row>
    <row r="65" spans="2:11" s="1409" customFormat="1">
      <c r="B65" s="1953"/>
      <c r="C65" s="639" t="s">
        <v>1332</v>
      </c>
      <c r="D65" s="640" t="s">
        <v>98</v>
      </c>
      <c r="E65" s="71" t="s">
        <v>90</v>
      </c>
      <c r="F65" s="71">
        <v>1</v>
      </c>
      <c r="G65" s="71">
        <v>10</v>
      </c>
      <c r="H65" s="71">
        <v>3</v>
      </c>
      <c r="I65" s="71">
        <v>100</v>
      </c>
      <c r="J65" s="640" t="s">
        <v>3347</v>
      </c>
      <c r="K65" s="641">
        <v>1600</v>
      </c>
    </row>
    <row r="66" spans="2:11" ht="14.65" thickBot="1">
      <c r="B66" s="1968"/>
      <c r="C66" s="26" t="s">
        <v>3348</v>
      </c>
      <c r="D66" s="23" t="s">
        <v>98</v>
      </c>
      <c r="E66" s="24" t="s">
        <v>90</v>
      </c>
      <c r="F66" s="24">
        <v>1</v>
      </c>
      <c r="G66" s="24">
        <v>8</v>
      </c>
      <c r="H66" s="24">
        <v>3</v>
      </c>
      <c r="I66" s="24">
        <v>500</v>
      </c>
      <c r="J66" s="23" t="s">
        <v>3349</v>
      </c>
      <c r="K66" s="241">
        <v>2100</v>
      </c>
    </row>
    <row r="67" spans="2:11" ht="14.65" thickBot="1">
      <c r="B67" s="52"/>
      <c r="C67" s="49"/>
      <c r="D67" s="49"/>
      <c r="E67" s="50"/>
      <c r="F67" s="51"/>
      <c r="G67" s="50"/>
      <c r="H67" s="50"/>
      <c r="I67" s="50"/>
      <c r="J67" s="49"/>
      <c r="K67" s="178"/>
    </row>
    <row r="68" spans="2:11" ht="14.65" thickBot="1">
      <c r="B68" s="1969" t="s">
        <v>97</v>
      </c>
      <c r="C68" s="1970"/>
      <c r="D68" s="48" t="s">
        <v>3343</v>
      </c>
      <c r="E68" s="1969" t="s">
        <v>3342</v>
      </c>
      <c r="F68" s="1971"/>
      <c r="G68" s="1971"/>
      <c r="H68" s="1971"/>
      <c r="I68" s="1971"/>
      <c r="J68" s="47" t="s">
        <v>96</v>
      </c>
      <c r="K68" s="46"/>
    </row>
    <row r="69" spans="2:11">
      <c r="B69" s="1972" t="s">
        <v>30</v>
      </c>
      <c r="C69" s="27" t="s">
        <v>4</v>
      </c>
      <c r="D69" s="14" t="s">
        <v>5</v>
      </c>
      <c r="E69" s="15" t="s">
        <v>29</v>
      </c>
      <c r="F69" s="15" t="s">
        <v>28</v>
      </c>
      <c r="G69" s="15" t="s">
        <v>47</v>
      </c>
      <c r="H69" s="15" t="s">
        <v>26</v>
      </c>
      <c r="I69" s="15" t="s">
        <v>25</v>
      </c>
      <c r="J69" s="14" t="s">
        <v>24</v>
      </c>
      <c r="K69" s="13" t="s">
        <v>6</v>
      </c>
    </row>
    <row r="70" spans="2:11">
      <c r="B70" s="1973"/>
      <c r="C70" s="1681" t="s">
        <v>95</v>
      </c>
      <c r="D70" s="1682" t="s">
        <v>94</v>
      </c>
      <c r="E70" s="1674" t="s">
        <v>93</v>
      </c>
      <c r="F70" s="1674" t="s">
        <v>89</v>
      </c>
      <c r="G70" s="1674">
        <v>20</v>
      </c>
      <c r="H70" s="1674">
        <v>5</v>
      </c>
      <c r="I70" s="1674">
        <v>200</v>
      </c>
      <c r="J70" s="1682" t="s">
        <v>3351</v>
      </c>
      <c r="K70" s="1683">
        <v>2200</v>
      </c>
    </row>
    <row r="71" spans="2:11">
      <c r="B71" s="1973"/>
      <c r="C71" s="1684" t="s">
        <v>92</v>
      </c>
      <c r="D71" s="1682" t="s">
        <v>91</v>
      </c>
      <c r="E71" s="1674" t="s">
        <v>90</v>
      </c>
      <c r="F71" s="1674" t="s">
        <v>89</v>
      </c>
      <c r="G71" s="1674">
        <v>26</v>
      </c>
      <c r="H71" s="1674">
        <v>5</v>
      </c>
      <c r="I71" s="1674">
        <v>1000</v>
      </c>
      <c r="J71" s="1682" t="s">
        <v>3351</v>
      </c>
      <c r="K71" s="1683">
        <v>3000</v>
      </c>
    </row>
    <row r="72" spans="2:11" s="1409" customFormat="1">
      <c r="B72" s="1973"/>
      <c r="C72" s="1671">
        <v>83817440100</v>
      </c>
      <c r="D72" s="1494" t="s">
        <v>3336</v>
      </c>
      <c r="E72" s="1667" t="s">
        <v>3337</v>
      </c>
      <c r="F72" s="1667" t="s">
        <v>53</v>
      </c>
      <c r="G72" s="1667">
        <v>26</v>
      </c>
      <c r="H72" s="1667">
        <v>5</v>
      </c>
      <c r="I72" s="1667">
        <v>1000</v>
      </c>
      <c r="J72" s="1494" t="s">
        <v>87</v>
      </c>
      <c r="K72" s="1668" t="s">
        <v>3338</v>
      </c>
    </row>
    <row r="73" spans="2:11" s="1409" customFormat="1" ht="14.65" thickBot="1">
      <c r="B73" s="1974"/>
      <c r="C73" s="1672">
        <v>83817440100</v>
      </c>
      <c r="D73" s="1496" t="s">
        <v>3339</v>
      </c>
      <c r="E73" s="1669" t="s">
        <v>3340</v>
      </c>
      <c r="F73" s="1669" t="s">
        <v>53</v>
      </c>
      <c r="G73" s="1669">
        <v>26</v>
      </c>
      <c r="H73" s="1669">
        <v>5</v>
      </c>
      <c r="I73" s="1669">
        <v>1000</v>
      </c>
      <c r="J73" s="1496" t="s">
        <v>3341</v>
      </c>
      <c r="K73" s="1670" t="s">
        <v>3338</v>
      </c>
    </row>
    <row r="74" spans="2:11" ht="14.65" thickBot="1"/>
    <row r="75" spans="2:11" ht="14.65" thickBot="1">
      <c r="B75" s="1975" t="s">
        <v>86</v>
      </c>
      <c r="C75" s="1976"/>
      <c r="D75" s="43" t="s">
        <v>85</v>
      </c>
      <c r="E75" s="43" t="s">
        <v>84</v>
      </c>
      <c r="F75" s="42"/>
      <c r="G75" s="42"/>
      <c r="H75" s="41" t="s">
        <v>83</v>
      </c>
      <c r="I75" s="40"/>
      <c r="J75" s="39" t="s">
        <v>82</v>
      </c>
      <c r="K75" s="38"/>
    </row>
    <row r="76" spans="2:11">
      <c r="B76" s="1978" t="s">
        <v>30</v>
      </c>
      <c r="C76" s="16" t="s">
        <v>4</v>
      </c>
      <c r="D76" s="14" t="s">
        <v>5</v>
      </c>
      <c r="E76" s="15" t="s">
        <v>29</v>
      </c>
      <c r="F76" s="15" t="s">
        <v>28</v>
      </c>
      <c r="G76" s="15" t="s">
        <v>27</v>
      </c>
      <c r="H76" s="15" t="s">
        <v>26</v>
      </c>
      <c r="I76" s="15" t="s">
        <v>25</v>
      </c>
      <c r="J76" s="14" t="s">
        <v>24</v>
      </c>
      <c r="K76" s="13" t="s">
        <v>6</v>
      </c>
    </row>
    <row r="77" spans="2:11">
      <c r="B77" s="1979"/>
      <c r="C77" s="8" t="s">
        <v>81</v>
      </c>
      <c r="D77" s="8" t="s">
        <v>80</v>
      </c>
      <c r="E77" s="9" t="s">
        <v>79</v>
      </c>
      <c r="F77" s="9" t="s">
        <v>78</v>
      </c>
      <c r="G77" s="9">
        <v>4</v>
      </c>
      <c r="H77" s="9">
        <v>5</v>
      </c>
      <c r="I77" s="9" t="s">
        <v>74</v>
      </c>
      <c r="J77" s="8" t="s">
        <v>2089</v>
      </c>
      <c r="K77" s="7">
        <v>1835</v>
      </c>
    </row>
    <row r="78" spans="2:11">
      <c r="B78" s="1979"/>
      <c r="C78" s="8" t="s">
        <v>898</v>
      </c>
      <c r="D78" s="8" t="s">
        <v>896</v>
      </c>
      <c r="E78" s="9" t="s">
        <v>897</v>
      </c>
      <c r="F78" s="9" t="s">
        <v>37</v>
      </c>
      <c r="G78" s="9">
        <v>6</v>
      </c>
      <c r="H78" s="9">
        <v>5</v>
      </c>
      <c r="I78" s="9" t="s">
        <v>74</v>
      </c>
      <c r="J78" s="8" t="s">
        <v>2090</v>
      </c>
      <c r="K78" s="7">
        <v>2420</v>
      </c>
    </row>
    <row r="79" spans="2:11" s="1072" customFormat="1">
      <c r="B79" s="1979"/>
      <c r="C79" s="8" t="s">
        <v>77</v>
      </c>
      <c r="D79" s="8" t="s">
        <v>76</v>
      </c>
      <c r="E79" s="9" t="s">
        <v>75</v>
      </c>
      <c r="F79" s="9" t="s">
        <v>37</v>
      </c>
      <c r="G79" s="9">
        <v>6</v>
      </c>
      <c r="H79" s="9">
        <v>5</v>
      </c>
      <c r="I79" s="9" t="s">
        <v>74</v>
      </c>
      <c r="J79" s="8" t="s">
        <v>2092</v>
      </c>
      <c r="K79" s="7">
        <v>2920</v>
      </c>
    </row>
    <row r="80" spans="2:11" ht="14.65" thickBot="1">
      <c r="B80" s="1979"/>
      <c r="C80" s="8"/>
      <c r="D80" s="8"/>
      <c r="E80" s="9"/>
      <c r="F80" s="9"/>
      <c r="G80" s="9"/>
      <c r="H80" s="9"/>
      <c r="I80" s="9"/>
      <c r="J80" s="8" t="s">
        <v>2091</v>
      </c>
      <c r="K80" s="7"/>
    </row>
    <row r="81" spans="2:11">
      <c r="B81" s="1978" t="s">
        <v>73</v>
      </c>
      <c r="C81" s="16" t="s">
        <v>4</v>
      </c>
      <c r="D81" s="14" t="s">
        <v>5</v>
      </c>
      <c r="E81" s="15" t="s">
        <v>29</v>
      </c>
      <c r="F81" s="15" t="s">
        <v>72</v>
      </c>
      <c r="G81" s="15" t="s">
        <v>27</v>
      </c>
      <c r="H81" s="15" t="s">
        <v>26</v>
      </c>
      <c r="I81" s="15" t="s">
        <v>25</v>
      </c>
      <c r="J81" s="14" t="s">
        <v>24</v>
      </c>
      <c r="K81" s="13" t="s">
        <v>6</v>
      </c>
    </row>
    <row r="82" spans="2:11" ht="14.65" thickBot="1">
      <c r="B82" s="1980"/>
      <c r="C82" s="23" t="s">
        <v>71</v>
      </c>
      <c r="D82" s="23" t="s">
        <v>70</v>
      </c>
      <c r="E82" s="24" t="s">
        <v>69</v>
      </c>
      <c r="F82" s="24" t="s">
        <v>37</v>
      </c>
      <c r="G82" s="24">
        <v>8</v>
      </c>
      <c r="H82" s="24">
        <v>5</v>
      </c>
      <c r="I82" s="24">
        <v>500</v>
      </c>
      <c r="J82" s="23" t="s">
        <v>68</v>
      </c>
      <c r="K82" s="22">
        <v>4132</v>
      </c>
    </row>
    <row r="83" spans="2:11" ht="14.65" thickBot="1"/>
    <row r="84" spans="2:11" ht="14.65" thickBot="1">
      <c r="B84" s="1981" t="s">
        <v>67</v>
      </c>
      <c r="C84" s="1982"/>
      <c r="D84" s="37" t="s">
        <v>66</v>
      </c>
      <c r="E84" s="37" t="s">
        <v>65</v>
      </c>
      <c r="F84" s="36"/>
      <c r="G84" s="35"/>
      <c r="H84" s="1977" t="s">
        <v>64</v>
      </c>
      <c r="I84" s="1977"/>
      <c r="J84" s="34" t="s">
        <v>63</v>
      </c>
      <c r="K84" s="33"/>
    </row>
    <row r="85" spans="2:11">
      <c r="B85" s="2010" t="s">
        <v>30</v>
      </c>
      <c r="C85" s="16" t="s">
        <v>4</v>
      </c>
      <c r="D85" s="14" t="s">
        <v>5</v>
      </c>
      <c r="E85" s="15" t="s">
        <v>29</v>
      </c>
      <c r="F85" s="15" t="s">
        <v>28</v>
      </c>
      <c r="G85" s="15" t="s">
        <v>27</v>
      </c>
      <c r="H85" s="15" t="s">
        <v>26</v>
      </c>
      <c r="I85" s="15" t="s">
        <v>25</v>
      </c>
      <c r="J85" s="14" t="s">
        <v>24</v>
      </c>
      <c r="K85" s="13" t="s">
        <v>6</v>
      </c>
    </row>
    <row r="86" spans="2:11">
      <c r="B86" s="2011"/>
      <c r="C86" s="12" t="s">
        <v>62</v>
      </c>
      <c r="D86" s="8" t="s">
        <v>59</v>
      </c>
      <c r="E86" s="9" t="s">
        <v>54</v>
      </c>
      <c r="F86" s="9" t="s">
        <v>53</v>
      </c>
      <c r="G86" s="9">
        <v>4</v>
      </c>
      <c r="H86" s="9"/>
      <c r="I86" s="9">
        <v>500</v>
      </c>
      <c r="J86" s="8" t="s">
        <v>61</v>
      </c>
      <c r="K86" s="7">
        <v>700</v>
      </c>
    </row>
    <row r="87" spans="2:11">
      <c r="B87" s="2011"/>
      <c r="C87" s="11" t="s">
        <v>60</v>
      </c>
      <c r="D87" s="8" t="s">
        <v>59</v>
      </c>
      <c r="E87" s="9" t="s">
        <v>54</v>
      </c>
      <c r="F87" s="9" t="s">
        <v>53</v>
      </c>
      <c r="G87" s="9">
        <v>8</v>
      </c>
      <c r="H87" s="9"/>
      <c r="I87" s="9">
        <v>500</v>
      </c>
      <c r="J87" s="8" t="s">
        <v>52</v>
      </c>
      <c r="K87" s="7">
        <v>900</v>
      </c>
    </row>
    <row r="88" spans="2:11">
      <c r="B88" s="2011"/>
      <c r="C88" s="10">
        <v>610025</v>
      </c>
      <c r="D88" s="8" t="s">
        <v>58</v>
      </c>
      <c r="E88" s="9" t="s">
        <v>57</v>
      </c>
      <c r="F88" s="9">
        <v>1</v>
      </c>
      <c r="G88" s="9"/>
      <c r="H88" s="9"/>
      <c r="I88" s="9"/>
      <c r="J88" s="8" t="s">
        <v>56</v>
      </c>
      <c r="K88" s="7">
        <v>950</v>
      </c>
    </row>
    <row r="89" spans="2:11" ht="14.65" thickBot="1">
      <c r="B89" s="2012"/>
      <c r="C89" s="6">
        <v>610026</v>
      </c>
      <c r="D89" s="4" t="s">
        <v>55</v>
      </c>
      <c r="E89" s="5" t="s">
        <v>54</v>
      </c>
      <c r="F89" s="5" t="s">
        <v>53</v>
      </c>
      <c r="G89" s="5">
        <v>8</v>
      </c>
      <c r="H89" s="5"/>
      <c r="I89" s="5">
        <v>500</v>
      </c>
      <c r="J89" s="4" t="s">
        <v>52</v>
      </c>
      <c r="K89" s="3">
        <v>1800</v>
      </c>
    </row>
    <row r="90" spans="2:11" ht="14.65" thickBot="1"/>
    <row r="91" spans="2:11" ht="14.65" thickBot="1">
      <c r="B91" s="2013" t="s">
        <v>51</v>
      </c>
      <c r="C91" s="2014"/>
      <c r="D91" s="32" t="s">
        <v>50</v>
      </c>
      <c r="E91" s="2013" t="s">
        <v>49</v>
      </c>
      <c r="F91" s="2015"/>
      <c r="G91" s="2015"/>
      <c r="H91" s="2015"/>
      <c r="I91" s="2015"/>
      <c r="J91" s="31" t="s">
        <v>48</v>
      </c>
      <c r="K91" s="30"/>
    </row>
    <row r="92" spans="2:11">
      <c r="B92" s="2016" t="s">
        <v>30</v>
      </c>
      <c r="C92" s="27" t="s">
        <v>4</v>
      </c>
      <c r="D92" s="14" t="s">
        <v>5</v>
      </c>
      <c r="E92" s="15" t="s">
        <v>29</v>
      </c>
      <c r="F92" s="15" t="s">
        <v>28</v>
      </c>
      <c r="G92" s="15" t="s">
        <v>47</v>
      </c>
      <c r="H92" s="15" t="s">
        <v>26</v>
      </c>
      <c r="I92" s="15" t="s">
        <v>25</v>
      </c>
      <c r="J92" s="14" t="s">
        <v>24</v>
      </c>
      <c r="K92" s="13" t="s">
        <v>6</v>
      </c>
    </row>
    <row r="93" spans="2:11">
      <c r="B93" s="2017"/>
      <c r="C93" s="29" t="s">
        <v>46</v>
      </c>
      <c r="D93" s="8"/>
      <c r="E93" s="9" t="s">
        <v>38</v>
      </c>
      <c r="F93" s="28" t="s">
        <v>37</v>
      </c>
      <c r="G93" s="9" t="s">
        <v>36</v>
      </c>
      <c r="H93" s="9"/>
      <c r="I93" s="9"/>
      <c r="J93" s="8" t="s">
        <v>35</v>
      </c>
      <c r="K93" s="7">
        <v>1200</v>
      </c>
    </row>
    <row r="94" spans="2:11" ht="15" customHeight="1" thickBot="1">
      <c r="B94" s="2018"/>
      <c r="C94" s="26" t="s">
        <v>45</v>
      </c>
      <c r="D94" s="23" t="s">
        <v>44</v>
      </c>
      <c r="E94" s="24" t="s">
        <v>43</v>
      </c>
      <c r="F94" s="24">
        <v>1</v>
      </c>
      <c r="G94" s="24" t="s">
        <v>36</v>
      </c>
      <c r="H94" s="24" t="s">
        <v>42</v>
      </c>
      <c r="I94" s="24">
        <v>1000</v>
      </c>
      <c r="J94" s="23" t="s">
        <v>11</v>
      </c>
      <c r="K94" s="22">
        <v>1350</v>
      </c>
    </row>
    <row r="95" spans="2:11">
      <c r="B95" s="2019" t="s">
        <v>41</v>
      </c>
      <c r="C95" s="27" t="s">
        <v>4</v>
      </c>
      <c r="D95" s="14" t="s">
        <v>5</v>
      </c>
      <c r="E95" s="15" t="s">
        <v>29</v>
      </c>
      <c r="F95" s="15" t="s">
        <v>28</v>
      </c>
      <c r="G95" s="15" t="s">
        <v>27</v>
      </c>
      <c r="H95" s="15" t="s">
        <v>26</v>
      </c>
      <c r="I95" s="15" t="s">
        <v>25</v>
      </c>
      <c r="J95" s="14" t="s">
        <v>24</v>
      </c>
      <c r="K95" s="13" t="s">
        <v>6</v>
      </c>
    </row>
    <row r="96" spans="2:11" ht="14.65" thickBot="1">
      <c r="B96" s="2020"/>
      <c r="C96" s="26" t="s">
        <v>40</v>
      </c>
      <c r="D96" s="23" t="s">
        <v>39</v>
      </c>
      <c r="E96" s="24" t="s">
        <v>38</v>
      </c>
      <c r="F96" s="25" t="s">
        <v>37</v>
      </c>
      <c r="G96" s="24" t="s">
        <v>36</v>
      </c>
      <c r="H96" s="24"/>
      <c r="I96" s="24"/>
      <c r="J96" s="23" t="s">
        <v>35</v>
      </c>
      <c r="K96" s="22">
        <v>1680</v>
      </c>
    </row>
    <row r="97" spans="2:11" ht="14.65" thickBot="1"/>
    <row r="98" spans="2:11" ht="14.65" thickBot="1">
      <c r="B98" s="1943" t="s">
        <v>913</v>
      </c>
      <c r="C98" s="1944"/>
      <c r="D98" s="628" t="s">
        <v>914</v>
      </c>
      <c r="E98" s="628" t="s">
        <v>1318</v>
      </c>
      <c r="F98" s="629"/>
      <c r="G98" s="630"/>
      <c r="H98" s="1945"/>
      <c r="I98" s="1946"/>
      <c r="J98" s="631" t="s">
        <v>924</v>
      </c>
      <c r="K98" s="632"/>
    </row>
    <row r="99" spans="2:11" ht="15" customHeight="1">
      <c r="B99" s="2026" t="s">
        <v>30</v>
      </c>
      <c r="C99" s="16" t="s">
        <v>4</v>
      </c>
      <c r="D99" s="14" t="s">
        <v>5</v>
      </c>
      <c r="E99" s="15" t="s">
        <v>29</v>
      </c>
      <c r="F99" s="15" t="s">
        <v>28</v>
      </c>
      <c r="G99" s="15" t="s">
        <v>27</v>
      </c>
      <c r="H99" s="15" t="s">
        <v>26</v>
      </c>
      <c r="I99" s="15" t="s">
        <v>25</v>
      </c>
      <c r="J99" s="14" t="s">
        <v>24</v>
      </c>
      <c r="K99" s="13" t="s">
        <v>6</v>
      </c>
    </row>
    <row r="100" spans="2:11">
      <c r="B100" s="2027"/>
      <c r="C100" s="12" t="s">
        <v>916</v>
      </c>
      <c r="D100" s="8" t="s">
        <v>919</v>
      </c>
      <c r="E100" s="9"/>
      <c r="F100" s="9"/>
      <c r="G100" s="9"/>
      <c r="H100" s="9"/>
      <c r="I100" s="9"/>
      <c r="J100" s="8" t="s">
        <v>921</v>
      </c>
      <c r="K100" s="7">
        <v>850</v>
      </c>
    </row>
    <row r="101" spans="2:11">
      <c r="B101" s="2027"/>
      <c r="C101" s="11" t="s">
        <v>915</v>
      </c>
      <c r="D101" s="8" t="s">
        <v>919</v>
      </c>
      <c r="E101" s="9"/>
      <c r="F101" s="9"/>
      <c r="G101" s="9"/>
      <c r="H101" s="9"/>
      <c r="I101" s="9"/>
      <c r="J101" s="8" t="s">
        <v>922</v>
      </c>
      <c r="K101" s="7">
        <v>990</v>
      </c>
    </row>
    <row r="102" spans="2:11">
      <c r="B102" s="2027"/>
      <c r="C102" s="239" t="s">
        <v>917</v>
      </c>
      <c r="D102" s="8" t="s">
        <v>919</v>
      </c>
      <c r="E102" s="9"/>
      <c r="F102" s="9"/>
      <c r="G102" s="9"/>
      <c r="H102" s="9"/>
      <c r="I102" s="9"/>
      <c r="J102" s="8" t="s">
        <v>923</v>
      </c>
      <c r="K102" s="7">
        <v>1850</v>
      </c>
    </row>
    <row r="103" spans="2:11">
      <c r="B103" s="2027"/>
      <c r="C103" s="239" t="s">
        <v>918</v>
      </c>
      <c r="D103" s="8" t="s">
        <v>919</v>
      </c>
      <c r="E103" s="9"/>
      <c r="F103" s="9"/>
      <c r="G103" s="9"/>
      <c r="H103" s="9"/>
      <c r="I103" s="9"/>
      <c r="J103" s="8" t="s">
        <v>920</v>
      </c>
      <c r="K103" s="240" t="s">
        <v>944</v>
      </c>
    </row>
    <row r="104" spans="2:11">
      <c r="B104" s="2027"/>
      <c r="C104" s="239" t="s">
        <v>1509</v>
      </c>
      <c r="D104" s="8" t="s">
        <v>919</v>
      </c>
      <c r="E104" s="9"/>
      <c r="F104" s="9"/>
      <c r="G104" s="9"/>
      <c r="H104" s="9"/>
      <c r="I104" s="9"/>
      <c r="J104" s="8" t="s">
        <v>921</v>
      </c>
      <c r="K104" s="240">
        <v>970</v>
      </c>
    </row>
    <row r="105" spans="2:11">
      <c r="B105" s="2027"/>
      <c r="C105" s="239" t="s">
        <v>1510</v>
      </c>
      <c r="D105" s="8" t="s">
        <v>919</v>
      </c>
      <c r="E105" s="9"/>
      <c r="F105" s="9"/>
      <c r="G105" s="9"/>
      <c r="H105" s="9"/>
      <c r="I105" s="9"/>
      <c r="J105" s="8" t="s">
        <v>923</v>
      </c>
      <c r="K105" s="240">
        <v>1800</v>
      </c>
    </row>
    <row r="106" spans="2:11">
      <c r="B106" s="2027"/>
      <c r="C106" s="8" t="s">
        <v>945</v>
      </c>
      <c r="D106" s="8" t="s">
        <v>946</v>
      </c>
      <c r="E106" s="9" t="s">
        <v>1319</v>
      </c>
      <c r="F106" s="9"/>
      <c r="G106" s="9"/>
      <c r="H106" s="9"/>
      <c r="I106" s="9"/>
      <c r="J106" s="8" t="s">
        <v>923</v>
      </c>
      <c r="K106" s="7">
        <v>380</v>
      </c>
    </row>
    <row r="107" spans="2:11" s="1072" customFormat="1">
      <c r="B107" s="2027"/>
      <c r="C107" s="8" t="s">
        <v>2087</v>
      </c>
      <c r="D107" s="8" t="s">
        <v>946</v>
      </c>
      <c r="E107" s="9" t="s">
        <v>1319</v>
      </c>
      <c r="F107" s="9"/>
      <c r="G107" s="9"/>
      <c r="H107" s="9"/>
      <c r="I107" s="9"/>
      <c r="J107" s="8" t="s">
        <v>2088</v>
      </c>
      <c r="K107" s="7">
        <v>520</v>
      </c>
    </row>
    <row r="108" spans="2:11">
      <c r="B108" s="2027"/>
      <c r="C108" s="8" t="s">
        <v>947</v>
      </c>
      <c r="D108" s="8" t="s">
        <v>946</v>
      </c>
      <c r="E108" s="9" t="s">
        <v>1319</v>
      </c>
      <c r="F108" s="9"/>
      <c r="G108" s="9"/>
      <c r="H108" s="9"/>
      <c r="I108" s="9"/>
      <c r="J108" s="8" t="s">
        <v>923</v>
      </c>
      <c r="K108" s="7">
        <v>670</v>
      </c>
    </row>
    <row r="109" spans="2:11">
      <c r="B109" s="2027"/>
      <c r="C109" s="8" t="s">
        <v>948</v>
      </c>
      <c r="D109" s="8" t="s">
        <v>949</v>
      </c>
      <c r="E109" s="9"/>
      <c r="F109" s="9"/>
      <c r="G109" s="9"/>
      <c r="H109" s="9" t="s">
        <v>150</v>
      </c>
      <c r="I109" s="9"/>
      <c r="J109" s="8" t="s">
        <v>950</v>
      </c>
      <c r="K109" s="7">
        <v>177</v>
      </c>
    </row>
    <row r="110" spans="2:11">
      <c r="B110" s="2027"/>
      <c r="C110" s="11" t="s">
        <v>951</v>
      </c>
      <c r="D110" s="8" t="s">
        <v>949</v>
      </c>
      <c r="E110" s="9"/>
      <c r="F110" s="9"/>
      <c r="G110" s="9"/>
      <c r="H110" s="9"/>
      <c r="I110" s="9"/>
      <c r="J110" s="8" t="s">
        <v>952</v>
      </c>
      <c r="K110" s="7">
        <v>165</v>
      </c>
    </row>
    <row r="111" spans="2:11">
      <c r="B111" s="2027"/>
      <c r="C111" s="11" t="s">
        <v>953</v>
      </c>
      <c r="D111" s="8" t="s">
        <v>949</v>
      </c>
      <c r="E111" s="9"/>
      <c r="F111" s="9"/>
      <c r="G111" s="9"/>
      <c r="H111" s="9"/>
      <c r="I111" s="9"/>
      <c r="J111" s="8" t="s">
        <v>954</v>
      </c>
      <c r="K111" s="7">
        <v>230</v>
      </c>
    </row>
    <row r="112" spans="2:11">
      <c r="B112" s="2027"/>
      <c r="C112" s="11" t="s">
        <v>1321</v>
      </c>
      <c r="D112" s="8" t="s">
        <v>949</v>
      </c>
      <c r="E112" s="9"/>
      <c r="F112" s="9"/>
      <c r="G112" s="9"/>
      <c r="H112" s="9" t="s">
        <v>1328</v>
      </c>
      <c r="I112" s="9"/>
      <c r="J112" s="8" t="s">
        <v>1323</v>
      </c>
      <c r="K112" s="7">
        <v>255</v>
      </c>
    </row>
    <row r="113" spans="2:11">
      <c r="B113" s="2027"/>
      <c r="C113" s="8" t="s">
        <v>1283</v>
      </c>
      <c r="D113" s="8" t="s">
        <v>949</v>
      </c>
      <c r="E113" s="9"/>
      <c r="F113" s="9"/>
      <c r="G113" s="9"/>
      <c r="H113" s="9" t="s">
        <v>150</v>
      </c>
      <c r="I113" s="9"/>
      <c r="J113" s="8" t="s">
        <v>950</v>
      </c>
      <c r="K113" s="7">
        <v>177</v>
      </c>
    </row>
    <row r="114" spans="2:11">
      <c r="B114" s="2027"/>
      <c r="C114" s="11" t="s">
        <v>955</v>
      </c>
      <c r="D114" s="8" t="s">
        <v>946</v>
      </c>
      <c r="E114" s="9"/>
      <c r="F114" s="9"/>
      <c r="G114" s="9"/>
      <c r="H114" s="9"/>
      <c r="I114" s="9"/>
      <c r="J114" s="8" t="s">
        <v>923</v>
      </c>
      <c r="K114" s="7">
        <v>380</v>
      </c>
    </row>
    <row r="115" spans="2:11">
      <c r="B115" s="2027"/>
      <c r="C115" s="11" t="s">
        <v>956</v>
      </c>
      <c r="D115" s="8" t="s">
        <v>957</v>
      </c>
      <c r="E115" s="9"/>
      <c r="F115" s="9"/>
      <c r="G115" s="9"/>
      <c r="H115" s="9"/>
      <c r="I115" s="9"/>
      <c r="J115" s="8" t="s">
        <v>958</v>
      </c>
      <c r="K115" s="7">
        <v>247</v>
      </c>
    </row>
    <row r="116" spans="2:11">
      <c r="B116" s="2027"/>
      <c r="C116" s="11" t="s">
        <v>959</v>
      </c>
      <c r="D116" s="8" t="s">
        <v>960</v>
      </c>
      <c r="E116" s="9"/>
      <c r="F116" s="9"/>
      <c r="G116" s="9"/>
      <c r="H116" s="9"/>
      <c r="I116" s="9"/>
      <c r="J116" s="8" t="s">
        <v>961</v>
      </c>
      <c r="K116" s="7">
        <v>172</v>
      </c>
    </row>
    <row r="117" spans="2:11">
      <c r="B117" s="2027"/>
      <c r="C117" s="12" t="s">
        <v>962</v>
      </c>
      <c r="D117" s="8" t="s">
        <v>963</v>
      </c>
      <c r="E117" s="9"/>
      <c r="F117" s="9"/>
      <c r="G117" s="9"/>
      <c r="H117" s="9"/>
      <c r="I117" s="9"/>
      <c r="J117" s="8" t="s">
        <v>964</v>
      </c>
      <c r="K117" s="7">
        <v>172</v>
      </c>
    </row>
    <row r="118" spans="2:11">
      <c r="B118" s="2027"/>
      <c r="C118" s="12" t="s">
        <v>1324</v>
      </c>
      <c r="D118" s="8" t="s">
        <v>963</v>
      </c>
      <c r="E118" s="9"/>
      <c r="F118" s="9"/>
      <c r="G118" s="9"/>
      <c r="H118" s="9">
        <v>1</v>
      </c>
      <c r="I118" s="9"/>
      <c r="J118" s="8" t="s">
        <v>1325</v>
      </c>
      <c r="K118" s="7">
        <v>310</v>
      </c>
    </row>
    <row r="119" spans="2:11" ht="14.65" thickBot="1">
      <c r="B119" s="2027"/>
      <c r="C119" s="179" t="s">
        <v>1326</v>
      </c>
      <c r="D119" s="4" t="s">
        <v>1327</v>
      </c>
      <c r="E119" s="5"/>
      <c r="F119" s="5"/>
      <c r="G119" s="5"/>
      <c r="H119" s="5">
        <v>1</v>
      </c>
      <c r="I119" s="5"/>
      <c r="J119" s="4" t="s">
        <v>1325</v>
      </c>
      <c r="K119" s="3">
        <v>410</v>
      </c>
    </row>
    <row r="121" spans="2:11" s="1072" customFormat="1" ht="14.65" thickBot="1">
      <c r="B121" s="2028" t="s">
        <v>2055</v>
      </c>
      <c r="C121" s="2028"/>
      <c r="D121" s="1143" t="s">
        <v>2056</v>
      </c>
      <c r="E121" s="1145" t="s">
        <v>2057</v>
      </c>
      <c r="F121" s="1145"/>
      <c r="G121" s="1145"/>
      <c r="H121" s="1143"/>
      <c r="I121" s="1143"/>
      <c r="J121" s="1143" t="s">
        <v>2058</v>
      </c>
      <c r="K121" s="1144"/>
    </row>
    <row r="122" spans="2:11">
      <c r="B122" s="2024" t="s">
        <v>30</v>
      </c>
      <c r="C122" s="16" t="s">
        <v>4</v>
      </c>
      <c r="D122" s="14" t="s">
        <v>5</v>
      </c>
      <c r="E122" s="15" t="s">
        <v>29</v>
      </c>
      <c r="F122" s="15" t="s">
        <v>28</v>
      </c>
      <c r="G122" s="15" t="s">
        <v>27</v>
      </c>
      <c r="H122" s="15" t="s">
        <v>26</v>
      </c>
      <c r="I122" s="15" t="s">
        <v>25</v>
      </c>
      <c r="J122" s="14" t="s">
        <v>24</v>
      </c>
      <c r="K122" s="13" t="s">
        <v>6</v>
      </c>
    </row>
    <row r="123" spans="2:11">
      <c r="B123" s="2025"/>
      <c r="C123" s="8" t="s">
        <v>967</v>
      </c>
      <c r="D123" s="8" t="s">
        <v>968</v>
      </c>
      <c r="E123" s="9" t="s">
        <v>122</v>
      </c>
      <c r="F123" s="9">
        <v>1</v>
      </c>
      <c r="G123" s="9"/>
      <c r="H123" s="9">
        <v>2</v>
      </c>
      <c r="I123" s="9"/>
      <c r="J123" s="8" t="s">
        <v>969</v>
      </c>
      <c r="K123" s="336">
        <v>640</v>
      </c>
    </row>
    <row r="124" spans="2:11">
      <c r="B124" s="2025"/>
      <c r="C124" s="8" t="s">
        <v>970</v>
      </c>
      <c r="D124" s="8" t="s">
        <v>968</v>
      </c>
      <c r="E124" s="9" t="s">
        <v>122</v>
      </c>
      <c r="F124" s="9">
        <v>1</v>
      </c>
      <c r="G124" s="9"/>
      <c r="H124" s="9">
        <v>2</v>
      </c>
      <c r="I124" s="9"/>
      <c r="J124" s="8" t="s">
        <v>969</v>
      </c>
      <c r="K124" s="336">
        <v>640</v>
      </c>
    </row>
    <row r="125" spans="2:11">
      <c r="B125" s="2025"/>
      <c r="C125" s="239" t="s">
        <v>971</v>
      </c>
      <c r="D125" s="8" t="s">
        <v>972</v>
      </c>
      <c r="E125" s="9" t="s">
        <v>122</v>
      </c>
      <c r="F125" s="9">
        <v>1</v>
      </c>
      <c r="G125" s="9"/>
      <c r="H125" s="9">
        <v>2</v>
      </c>
      <c r="I125" s="9"/>
      <c r="J125" s="8" t="s">
        <v>973</v>
      </c>
      <c r="K125" s="336">
        <v>764</v>
      </c>
    </row>
    <row r="126" spans="2:11">
      <c r="B126" s="2025"/>
      <c r="C126" s="8" t="s">
        <v>974</v>
      </c>
      <c r="D126" s="8" t="s">
        <v>968</v>
      </c>
      <c r="E126" s="9" t="s">
        <v>122</v>
      </c>
      <c r="F126" s="9" t="s">
        <v>150</v>
      </c>
      <c r="G126" s="9"/>
      <c r="H126" s="9">
        <v>2</v>
      </c>
      <c r="I126" s="9"/>
      <c r="J126" s="8" t="s">
        <v>969</v>
      </c>
      <c r="K126" s="336">
        <v>640</v>
      </c>
    </row>
    <row r="127" spans="2:11">
      <c r="B127" s="2025"/>
      <c r="C127" s="8" t="s">
        <v>975</v>
      </c>
      <c r="D127" s="8" t="s">
        <v>968</v>
      </c>
      <c r="E127" s="9" t="s">
        <v>122</v>
      </c>
      <c r="F127" s="9" t="s">
        <v>150</v>
      </c>
      <c r="G127" s="9"/>
      <c r="H127" s="9">
        <v>2</v>
      </c>
      <c r="I127" s="9"/>
      <c r="J127" s="8" t="s">
        <v>969</v>
      </c>
      <c r="K127" s="336">
        <v>640</v>
      </c>
    </row>
    <row r="128" spans="2:11">
      <c r="B128" s="2025"/>
      <c r="C128" s="8" t="s">
        <v>976</v>
      </c>
      <c r="D128" s="8" t="s">
        <v>972</v>
      </c>
      <c r="E128" s="9" t="s">
        <v>122</v>
      </c>
      <c r="F128" s="9" t="s">
        <v>150</v>
      </c>
      <c r="G128" s="9"/>
      <c r="H128" s="9">
        <v>2</v>
      </c>
      <c r="I128" s="9"/>
      <c r="J128" s="8" t="s">
        <v>973</v>
      </c>
      <c r="K128" s="336">
        <v>764</v>
      </c>
    </row>
    <row r="129" spans="2:11">
      <c r="B129" s="2025"/>
      <c r="C129" s="8" t="s">
        <v>977</v>
      </c>
      <c r="D129" s="8" t="s">
        <v>978</v>
      </c>
      <c r="E129" s="9" t="s">
        <v>122</v>
      </c>
      <c r="F129" s="9" t="s">
        <v>150</v>
      </c>
      <c r="G129" s="9"/>
      <c r="H129" s="9">
        <v>2</v>
      </c>
      <c r="I129" s="9"/>
      <c r="J129" s="8" t="s">
        <v>969</v>
      </c>
      <c r="K129" s="336">
        <v>640</v>
      </c>
    </row>
    <row r="130" spans="2:11" ht="14.65" thickBot="1"/>
    <row r="131" spans="2:11" ht="14.65" thickBot="1">
      <c r="B131" s="2021" t="s">
        <v>34</v>
      </c>
      <c r="C131" s="2022"/>
      <c r="D131" s="21" t="s">
        <v>33</v>
      </c>
      <c r="E131" s="21" t="s">
        <v>32</v>
      </c>
      <c r="F131" s="20"/>
      <c r="G131" s="19"/>
      <c r="H131" s="2023"/>
      <c r="I131" s="2023"/>
      <c r="J131" s="18" t="s">
        <v>31</v>
      </c>
      <c r="K131" s="17"/>
    </row>
    <row r="132" spans="2:11">
      <c r="B132" s="2007" t="s">
        <v>30</v>
      </c>
      <c r="C132" s="16" t="s">
        <v>4</v>
      </c>
      <c r="D132" s="14" t="s">
        <v>5</v>
      </c>
      <c r="E132" s="15" t="s">
        <v>29</v>
      </c>
      <c r="F132" s="15" t="s">
        <v>28</v>
      </c>
      <c r="G132" s="15" t="s">
        <v>27</v>
      </c>
      <c r="H132" s="15" t="s">
        <v>26</v>
      </c>
      <c r="I132" s="15" t="s">
        <v>25</v>
      </c>
      <c r="J132" s="14" t="s">
        <v>24</v>
      </c>
      <c r="K132" s="13" t="s">
        <v>6</v>
      </c>
    </row>
    <row r="133" spans="2:11">
      <c r="B133" s="2008"/>
      <c r="C133" s="12" t="s">
        <v>23</v>
      </c>
      <c r="D133" s="8" t="s">
        <v>20</v>
      </c>
      <c r="E133" s="9"/>
      <c r="F133" s="9"/>
      <c r="G133" s="9"/>
      <c r="H133" s="9">
        <v>2</v>
      </c>
      <c r="I133" s="9">
        <v>500</v>
      </c>
      <c r="J133" s="8" t="s">
        <v>22</v>
      </c>
      <c r="K133" s="7">
        <v>580</v>
      </c>
    </row>
    <row r="134" spans="2:11">
      <c r="B134" s="2008"/>
      <c r="C134" s="11" t="s">
        <v>21</v>
      </c>
      <c r="D134" s="8" t="s">
        <v>20</v>
      </c>
      <c r="E134" s="9"/>
      <c r="F134" s="9"/>
      <c r="G134" s="9"/>
      <c r="H134" s="9">
        <v>2</v>
      </c>
      <c r="I134" s="9">
        <v>500</v>
      </c>
      <c r="J134" s="8" t="s">
        <v>19</v>
      </c>
      <c r="K134" s="7">
        <v>677</v>
      </c>
    </row>
    <row r="135" spans="2:11">
      <c r="B135" s="2008"/>
      <c r="C135" s="10" t="s">
        <v>18</v>
      </c>
      <c r="D135" s="8" t="s">
        <v>17</v>
      </c>
      <c r="E135" s="9"/>
      <c r="F135" s="9"/>
      <c r="G135" s="9"/>
      <c r="H135" s="9">
        <v>2</v>
      </c>
      <c r="I135" s="9"/>
      <c r="J135" s="8" t="s">
        <v>16</v>
      </c>
      <c r="K135" s="7">
        <v>374</v>
      </c>
    </row>
    <row r="136" spans="2:11" ht="14.65" thickBot="1">
      <c r="B136" s="2009"/>
      <c r="C136" s="6"/>
      <c r="D136" s="4"/>
      <c r="E136" s="5"/>
      <c r="F136" s="5"/>
      <c r="G136" s="5"/>
      <c r="H136" s="5"/>
      <c r="I136" s="5"/>
      <c r="J136" s="4"/>
      <c r="K136" s="3"/>
    </row>
  </sheetData>
  <sheetProtection algorithmName="SHA-512" hashValue="IhnbWaJcFvox1Zt7HggVe8CvZ4xM1gU9EqbeixA0iobASOjLvgRSfIautKNq3ChJ7ss5duWnxLM+JbaEibj7/w==" saltValue="c1QiQDR3n2ATn0CbHD3a9w==" spinCount="100000" sheet="1" objects="1" scenarios="1"/>
  <mergeCells count="49">
    <mergeCell ref="B1:F1"/>
    <mergeCell ref="B132:B136"/>
    <mergeCell ref="B85:B89"/>
    <mergeCell ref="B91:C91"/>
    <mergeCell ref="E91:I91"/>
    <mergeCell ref="B92:B94"/>
    <mergeCell ref="B95:B96"/>
    <mergeCell ref="B131:C131"/>
    <mergeCell ref="H131:I131"/>
    <mergeCell ref="B122:B129"/>
    <mergeCell ref="B99:B119"/>
    <mergeCell ref="B121:C121"/>
    <mergeCell ref="H3:I3"/>
    <mergeCell ref="B4:B5"/>
    <mergeCell ref="B6:B11"/>
    <mergeCell ref="B13:C13"/>
    <mergeCell ref="B26:C26"/>
    <mergeCell ref="E26:I26"/>
    <mergeCell ref="B14:B24"/>
    <mergeCell ref="B3:C3"/>
    <mergeCell ref="E30:I30"/>
    <mergeCell ref="B27:B28"/>
    <mergeCell ref="B30:C30"/>
    <mergeCell ref="B31:B32"/>
    <mergeCell ref="B39:C39"/>
    <mergeCell ref="B40:B42"/>
    <mergeCell ref="B34:C34"/>
    <mergeCell ref="E34:I34"/>
    <mergeCell ref="B35:B37"/>
    <mergeCell ref="B50:C50"/>
    <mergeCell ref="B51:B52"/>
    <mergeCell ref="B53:B56"/>
    <mergeCell ref="B44:C44"/>
    <mergeCell ref="H44:I44"/>
    <mergeCell ref="B45:B48"/>
    <mergeCell ref="H50:I50"/>
    <mergeCell ref="B98:C98"/>
    <mergeCell ref="H98:I98"/>
    <mergeCell ref="B58:C58"/>
    <mergeCell ref="E58:I58"/>
    <mergeCell ref="B59:B66"/>
    <mergeCell ref="B68:C68"/>
    <mergeCell ref="E68:I68"/>
    <mergeCell ref="B69:B73"/>
    <mergeCell ref="B75:C75"/>
    <mergeCell ref="H84:I84"/>
    <mergeCell ref="B76:B80"/>
    <mergeCell ref="B81:B82"/>
    <mergeCell ref="B84:C84"/>
  </mergeCells>
  <hyperlinks>
    <hyperlink ref="J3" r:id="rId1" display="http://2d-datarecording.com" xr:uid="{00000000-0004-0000-0B00-000000000000}"/>
    <hyperlink ref="J75" r:id="rId2" xr:uid="{00000000-0004-0000-0B00-000001000000}"/>
    <hyperlink ref="J91" r:id="rId3" xr:uid="{00000000-0004-0000-0B00-000002000000}"/>
    <hyperlink ref="J68" r:id="rId4" xr:uid="{00000000-0004-0000-0B00-000003000000}"/>
    <hyperlink ref="J84" r:id="rId5" xr:uid="{00000000-0004-0000-0B00-000004000000}"/>
    <hyperlink ref="J39" r:id="rId6" xr:uid="{00000000-0004-0000-0B00-000005000000}"/>
    <hyperlink ref="J26" r:id="rId7" xr:uid="{00000000-0004-0000-0B00-000006000000}"/>
    <hyperlink ref="J30" r:id="rId8" xr:uid="{00000000-0004-0000-0B00-000007000000}"/>
    <hyperlink ref="J58" r:id="rId9" xr:uid="{00000000-0004-0000-0B00-000008000000}"/>
    <hyperlink ref="J50" r:id="rId10" xr:uid="{00000000-0004-0000-0B00-000009000000}"/>
    <hyperlink ref="J131" r:id="rId11" xr:uid="{00000000-0004-0000-0B00-00000A000000}"/>
    <hyperlink ref="A1" location="Contents!A1" display="Return" xr:uid="{00000000-0004-0000-0B00-00000B000000}"/>
    <hyperlink ref="J44" r:id="rId12" xr:uid="{00000000-0004-0000-0B00-00000C000000}"/>
    <hyperlink ref="J34" r:id="rId13" xr:uid="{00000000-0004-0000-0B00-00000D000000}"/>
    <hyperlink ref="J98" r:id="rId14" xr:uid="{00000000-0004-0000-0B00-00000E000000}"/>
  </hyperlinks>
  <pageMargins left="0.11811023622047245" right="0.11811023622047245" top="0.74803149606299213" bottom="0.74803149606299213" header="0.31496062992125984" footer="0.31496062992125984"/>
  <pageSetup paperSize="8" scale="90" orientation="landscape" verticalDpi="597" r:id="rId1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13D8-3E45-4B22-912D-D88BB5B4BE7F}">
  <sheetPr codeName="Sheet24">
    <tabColor rgb="FFFFFF00"/>
  </sheetPr>
  <dimension ref="A1:H127"/>
  <sheetViews>
    <sheetView zoomScale="80" zoomScaleNormal="80" workbookViewId="0">
      <pane ySplit="4" topLeftCell="A5" activePane="bottomLeft" state="frozen"/>
      <selection pane="bottomLeft" activeCell="J32" sqref="J32"/>
    </sheetView>
  </sheetViews>
  <sheetFormatPr defaultColWidth="9.1328125" defaultRowHeight="13.5"/>
  <cols>
    <col min="1" max="1" width="9.1328125" style="495"/>
    <col min="2" max="2" width="3.73046875" style="495" bestFit="1" customWidth="1"/>
    <col min="3" max="3" width="29" style="495" customWidth="1"/>
    <col min="4" max="4" width="35.59765625" style="495" customWidth="1"/>
    <col min="5" max="5" width="41.59765625" style="495" customWidth="1"/>
    <col min="6" max="7" width="45.59765625" style="495" customWidth="1"/>
    <col min="8" max="8" width="14.86328125" style="517" customWidth="1"/>
    <col min="9" max="16384" width="9.1328125" style="495"/>
  </cols>
  <sheetData>
    <row r="1" spans="1:8">
      <c r="A1" s="494" t="s">
        <v>794</v>
      </c>
    </row>
    <row r="2" spans="1:8" ht="14.65" customHeight="1">
      <c r="B2" s="2029" t="s">
        <v>2157</v>
      </c>
      <c r="C2" s="2029"/>
      <c r="D2" s="2029"/>
      <c r="E2" s="2029"/>
      <c r="F2" s="1247">
        <f>Cover!B6</f>
        <v>2022</v>
      </c>
      <c r="G2" s="1270"/>
      <c r="H2" s="1255"/>
    </row>
    <row r="3" spans="1:8" ht="13.9" thickBot="1"/>
    <row r="4" spans="1:8" ht="18" customHeight="1" thickBot="1">
      <c r="B4" s="496"/>
      <c r="C4" s="496" t="s">
        <v>4</v>
      </c>
      <c r="D4" s="497" t="s">
        <v>5</v>
      </c>
      <c r="E4" s="497" t="s">
        <v>24</v>
      </c>
      <c r="F4" s="497" t="s">
        <v>377</v>
      </c>
      <c r="G4" s="1328"/>
      <c r="H4" s="509" t="s">
        <v>6</v>
      </c>
    </row>
    <row r="5" spans="1:8" ht="12.75" customHeight="1" thickBot="1">
      <c r="A5" s="494"/>
      <c r="C5" s="603"/>
      <c r="D5" s="603"/>
      <c r="E5" s="603"/>
      <c r="F5" s="603"/>
      <c r="G5" s="603"/>
      <c r="H5" s="604"/>
    </row>
    <row r="6" spans="1:8" ht="14.25" thickBot="1">
      <c r="B6" s="2031" t="s">
        <v>0</v>
      </c>
      <c r="C6" s="2032"/>
      <c r="D6" s="522" t="s">
        <v>1</v>
      </c>
      <c r="E6" s="522" t="s">
        <v>2</v>
      </c>
      <c r="F6" s="398" t="s">
        <v>376</v>
      </c>
      <c r="G6" s="398"/>
      <c r="H6" s="523"/>
    </row>
    <row r="7" spans="1:8" ht="14.25" thickBot="1">
      <c r="B7" s="1179"/>
      <c r="C7" s="1183"/>
      <c r="D7" s="522"/>
      <c r="E7" s="522" t="s">
        <v>1538</v>
      </c>
      <c r="F7" s="398"/>
      <c r="G7" s="398"/>
      <c r="H7" s="523"/>
    </row>
    <row r="8" spans="1:8" ht="13.9">
      <c r="B8" s="2042" t="s">
        <v>3</v>
      </c>
      <c r="C8" s="1722" t="s">
        <v>378</v>
      </c>
      <c r="D8" s="1723" t="s">
        <v>379</v>
      </c>
      <c r="E8" s="1723" t="s">
        <v>380</v>
      </c>
      <c r="F8" s="1723" t="s">
        <v>381</v>
      </c>
      <c r="G8" s="1723" t="s">
        <v>2363</v>
      </c>
      <c r="H8" s="1724">
        <v>6929.5</v>
      </c>
    </row>
    <row r="9" spans="1:8" ht="13.9">
      <c r="B9" s="2042"/>
      <c r="C9" s="1725" t="s">
        <v>382</v>
      </c>
      <c r="D9" s="1726" t="s">
        <v>383</v>
      </c>
      <c r="E9" s="1726" t="s">
        <v>380</v>
      </c>
      <c r="F9" s="1726" t="s">
        <v>384</v>
      </c>
      <c r="G9" s="1726" t="s">
        <v>2363</v>
      </c>
      <c r="H9" s="1727">
        <v>7900</v>
      </c>
    </row>
    <row r="10" spans="1:8">
      <c r="B10" s="2042"/>
      <c r="C10" s="360" t="s">
        <v>1537</v>
      </c>
      <c r="D10" s="1269" t="s">
        <v>383</v>
      </c>
      <c r="E10" s="1269" t="s">
        <v>380</v>
      </c>
      <c r="F10" s="1269" t="s">
        <v>1799</v>
      </c>
      <c r="G10" s="1269"/>
      <c r="H10" s="513">
        <v>10000</v>
      </c>
    </row>
    <row r="11" spans="1:8">
      <c r="B11" s="2042"/>
      <c r="C11" s="360" t="s">
        <v>1798</v>
      </c>
      <c r="D11" s="1269" t="s">
        <v>383</v>
      </c>
      <c r="E11" s="1269" t="s">
        <v>380</v>
      </c>
      <c r="F11" s="1269" t="s">
        <v>1800</v>
      </c>
      <c r="G11" s="1269"/>
      <c r="H11" s="513">
        <v>8900</v>
      </c>
    </row>
    <row r="12" spans="1:8">
      <c r="B12" s="2042"/>
      <c r="C12" s="360" t="s">
        <v>1868</v>
      </c>
      <c r="D12" s="1269" t="s">
        <v>383</v>
      </c>
      <c r="E12" s="1269" t="s">
        <v>380</v>
      </c>
      <c r="F12" s="1269" t="s">
        <v>1861</v>
      </c>
      <c r="G12" s="1269"/>
      <c r="H12" s="513">
        <v>8900</v>
      </c>
    </row>
    <row r="13" spans="1:8">
      <c r="B13" s="2042"/>
      <c r="C13" s="360" t="s">
        <v>1859</v>
      </c>
      <c r="D13" s="1269" t="s">
        <v>379</v>
      </c>
      <c r="E13" s="1269" t="s">
        <v>380</v>
      </c>
      <c r="F13" s="1269"/>
      <c r="G13" s="1269"/>
      <c r="H13" s="513">
        <v>9500</v>
      </c>
    </row>
    <row r="14" spans="1:8">
      <c r="B14" s="2042"/>
      <c r="C14" s="360" t="s">
        <v>1860</v>
      </c>
      <c r="D14" s="1269" t="s">
        <v>379</v>
      </c>
      <c r="E14" s="1269" t="s">
        <v>380</v>
      </c>
      <c r="F14" s="1269" t="s">
        <v>1858</v>
      </c>
      <c r="G14" s="1269"/>
      <c r="H14" s="513">
        <v>9649.5</v>
      </c>
    </row>
    <row r="15" spans="1:8">
      <c r="B15" s="2042"/>
      <c r="C15" s="1203" t="s">
        <v>2359</v>
      </c>
      <c r="D15" s="1204" t="s">
        <v>379</v>
      </c>
      <c r="E15" s="1204" t="s">
        <v>380</v>
      </c>
      <c r="F15" s="1204"/>
      <c r="G15" s="1204"/>
      <c r="H15" s="1194">
        <v>8125</v>
      </c>
    </row>
    <row r="16" spans="1:8">
      <c r="B16" s="2042"/>
      <c r="C16" s="1203" t="s">
        <v>2360</v>
      </c>
      <c r="D16" s="1204" t="s">
        <v>379</v>
      </c>
      <c r="E16" s="1204" t="s">
        <v>380</v>
      </c>
      <c r="F16" s="1204"/>
      <c r="G16" s="1204"/>
      <c r="H16" s="1194">
        <v>8275</v>
      </c>
    </row>
    <row r="17" spans="2:8">
      <c r="B17" s="2042"/>
      <c r="C17" s="1203" t="s">
        <v>2361</v>
      </c>
      <c r="D17" s="1204" t="s">
        <v>379</v>
      </c>
      <c r="E17" s="1204" t="s">
        <v>380</v>
      </c>
      <c r="F17" s="1204"/>
      <c r="G17" s="1204"/>
      <c r="H17" s="1194">
        <v>5573</v>
      </c>
    </row>
    <row r="18" spans="2:8">
      <c r="B18" s="2042"/>
      <c r="C18" s="1203" t="s">
        <v>2362</v>
      </c>
      <c r="D18" s="1204" t="s">
        <v>379</v>
      </c>
      <c r="E18" s="1204" t="s">
        <v>380</v>
      </c>
      <c r="F18" s="1204"/>
      <c r="G18" s="1204"/>
      <c r="H18" s="1194">
        <v>5798</v>
      </c>
    </row>
    <row r="19" spans="2:8">
      <c r="B19" s="2042"/>
      <c r="C19" s="1685" t="s">
        <v>3353</v>
      </c>
      <c r="D19" s="1685" t="s">
        <v>379</v>
      </c>
      <c r="E19" s="1686" t="s">
        <v>380</v>
      </c>
      <c r="F19" s="1685"/>
      <c r="G19" s="1718"/>
      <c r="H19" s="1706">
        <v>8125</v>
      </c>
    </row>
    <row r="20" spans="2:8">
      <c r="B20" s="2042"/>
      <c r="C20" s="1685" t="s">
        <v>2359</v>
      </c>
      <c r="D20" s="1685" t="s">
        <v>379</v>
      </c>
      <c r="E20" s="1686" t="s">
        <v>380</v>
      </c>
      <c r="F20" s="1685"/>
      <c r="G20" s="1718"/>
      <c r="H20" s="1706">
        <v>8125</v>
      </c>
    </row>
    <row r="21" spans="2:8">
      <c r="B21" s="2042"/>
      <c r="C21" s="1685" t="s">
        <v>2360</v>
      </c>
      <c r="D21" s="1685" t="s">
        <v>379</v>
      </c>
      <c r="E21" s="1686" t="s">
        <v>380</v>
      </c>
      <c r="F21" s="1685"/>
      <c r="G21" s="1718"/>
      <c r="H21" s="1706">
        <v>8275</v>
      </c>
    </row>
    <row r="22" spans="2:8">
      <c r="B22" s="2042"/>
      <c r="C22" s="1685" t="s">
        <v>2361</v>
      </c>
      <c r="D22" s="1685" t="s">
        <v>379</v>
      </c>
      <c r="E22" s="1686" t="s">
        <v>380</v>
      </c>
      <c r="F22" s="1685"/>
      <c r="G22" s="1718"/>
      <c r="H22" s="1706">
        <v>5573</v>
      </c>
    </row>
    <row r="23" spans="2:8">
      <c r="B23" s="2042"/>
      <c r="C23" s="1719" t="s">
        <v>2362</v>
      </c>
      <c r="D23" s="1685" t="s">
        <v>379</v>
      </c>
      <c r="E23" s="1686" t="s">
        <v>380</v>
      </c>
      <c r="F23" s="1720"/>
      <c r="G23" s="1721"/>
      <c r="H23" s="1706">
        <v>5798</v>
      </c>
    </row>
    <row r="24" spans="2:8" ht="13.9" thickBot="1">
      <c r="B24" s="2042"/>
      <c r="C24" s="776"/>
      <c r="D24" s="490"/>
      <c r="E24" s="490"/>
      <c r="F24" s="490"/>
      <c r="G24" s="490"/>
      <c r="H24" s="514"/>
    </row>
    <row r="25" spans="2:8" ht="13.9" customHeight="1">
      <c r="B25" s="2042" t="s">
        <v>7</v>
      </c>
      <c r="C25" s="475" t="s">
        <v>1465</v>
      </c>
      <c r="D25" s="476" t="s">
        <v>2364</v>
      </c>
      <c r="E25" s="476" t="s">
        <v>1862</v>
      </c>
      <c r="F25" s="476" t="s">
        <v>388</v>
      </c>
      <c r="G25" s="476"/>
      <c r="H25" s="512">
        <v>850</v>
      </c>
    </row>
    <row r="26" spans="2:8" ht="14.25" customHeight="1">
      <c r="B26" s="2042"/>
      <c r="C26" s="360" t="s">
        <v>2365</v>
      </c>
      <c r="D26" s="1269" t="s">
        <v>2366</v>
      </c>
      <c r="E26" s="1269" t="s">
        <v>1862</v>
      </c>
      <c r="F26" s="1269" t="s">
        <v>388</v>
      </c>
      <c r="G26" s="1269"/>
      <c r="H26" s="513">
        <v>850</v>
      </c>
    </row>
    <row r="27" spans="2:8" ht="14.25" customHeight="1">
      <c r="B27" s="2042"/>
      <c r="C27" s="360" t="s">
        <v>2367</v>
      </c>
      <c r="D27" s="1269" t="s">
        <v>391</v>
      </c>
      <c r="E27" s="1269" t="s">
        <v>1862</v>
      </c>
      <c r="F27" s="1269" t="s">
        <v>388</v>
      </c>
      <c r="G27" s="1269"/>
      <c r="H27" s="513">
        <v>1095</v>
      </c>
    </row>
    <row r="28" spans="2:8" ht="13.5" customHeight="1">
      <c r="B28" s="2042"/>
      <c r="C28" s="1033" t="s">
        <v>1863</v>
      </c>
      <c r="D28" s="1034" t="s">
        <v>391</v>
      </c>
      <c r="E28" s="1034" t="s">
        <v>1862</v>
      </c>
      <c r="F28" s="1034" t="s">
        <v>388</v>
      </c>
      <c r="G28" s="1034"/>
      <c r="H28" s="1035">
        <v>1095</v>
      </c>
    </row>
    <row r="29" spans="2:8" ht="14.25" customHeight="1">
      <c r="B29" s="2042"/>
      <c r="C29" s="1033" t="s">
        <v>1864</v>
      </c>
      <c r="D29" s="1034" t="s">
        <v>386</v>
      </c>
      <c r="E29" s="1034" t="s">
        <v>1862</v>
      </c>
      <c r="F29" s="1034" t="s">
        <v>388</v>
      </c>
      <c r="G29" s="1034"/>
      <c r="H29" s="1035">
        <v>1390</v>
      </c>
    </row>
    <row r="30" spans="2:8" ht="14.25" customHeight="1">
      <c r="B30" s="2042"/>
      <c r="C30" s="1728" t="s">
        <v>385</v>
      </c>
      <c r="D30" s="1729" t="s">
        <v>386</v>
      </c>
      <c r="E30" s="1729" t="s">
        <v>1867</v>
      </c>
      <c r="F30" s="1729" t="s">
        <v>388</v>
      </c>
      <c r="G30" s="1729" t="s">
        <v>2363</v>
      </c>
      <c r="H30" s="1730">
        <v>1324</v>
      </c>
    </row>
    <row r="31" spans="2:8" ht="14.25" customHeight="1">
      <c r="B31" s="2042"/>
      <c r="C31" s="1728" t="s">
        <v>389</v>
      </c>
      <c r="D31" s="1729" t="s">
        <v>390</v>
      </c>
      <c r="E31" s="1729" t="s">
        <v>1867</v>
      </c>
      <c r="F31" s="1729" t="s">
        <v>388</v>
      </c>
      <c r="G31" s="1729" t="s">
        <v>2363</v>
      </c>
      <c r="H31" s="1730">
        <v>2575</v>
      </c>
    </row>
    <row r="32" spans="2:8" ht="14.25" customHeight="1">
      <c r="B32" s="2042"/>
      <c r="C32" s="1728" t="s">
        <v>1869</v>
      </c>
      <c r="D32" s="1729" t="s">
        <v>391</v>
      </c>
      <c r="E32" s="1729" t="s">
        <v>1867</v>
      </c>
      <c r="F32" s="1729" t="s">
        <v>388</v>
      </c>
      <c r="G32" s="1729" t="s">
        <v>2363</v>
      </c>
      <c r="H32" s="1730">
        <v>1114</v>
      </c>
    </row>
    <row r="33" spans="2:8" ht="14.25" customHeight="1">
      <c r="B33" s="2042"/>
      <c r="C33" s="1728" t="s">
        <v>1870</v>
      </c>
      <c r="D33" s="1729" t="s">
        <v>392</v>
      </c>
      <c r="E33" s="1729" t="s">
        <v>1867</v>
      </c>
      <c r="F33" s="1729" t="s">
        <v>388</v>
      </c>
      <c r="G33" s="1729" t="s">
        <v>2363</v>
      </c>
      <c r="H33" s="1730">
        <v>1505</v>
      </c>
    </row>
    <row r="34" spans="2:8" ht="14.25" customHeight="1">
      <c r="B34" s="2042"/>
      <c r="C34" s="1728" t="s">
        <v>1865</v>
      </c>
      <c r="D34" s="1729" t="s">
        <v>391</v>
      </c>
      <c r="E34" s="1729" t="s">
        <v>1862</v>
      </c>
      <c r="F34" s="1729" t="s">
        <v>388</v>
      </c>
      <c r="G34" s="1729" t="s">
        <v>2363</v>
      </c>
      <c r="H34" s="1730">
        <v>1114</v>
      </c>
    </row>
    <row r="35" spans="2:8" ht="14.25" customHeight="1">
      <c r="B35" s="2042"/>
      <c r="C35" s="1728" t="s">
        <v>1866</v>
      </c>
      <c r="D35" s="1729" t="s">
        <v>392</v>
      </c>
      <c r="E35" s="1729" t="s">
        <v>1867</v>
      </c>
      <c r="F35" s="1729" t="s">
        <v>388</v>
      </c>
      <c r="G35" s="1729" t="s">
        <v>2363</v>
      </c>
      <c r="H35" s="1730">
        <v>1505</v>
      </c>
    </row>
    <row r="36" spans="2:8" ht="14.25" customHeight="1">
      <c r="B36" s="2042"/>
      <c r="C36" s="1725" t="s">
        <v>1870</v>
      </c>
      <c r="D36" s="1726" t="s">
        <v>392</v>
      </c>
      <c r="E36" s="1726" t="s">
        <v>387</v>
      </c>
      <c r="F36" s="1726" t="s">
        <v>388</v>
      </c>
      <c r="G36" s="1726" t="s">
        <v>2363</v>
      </c>
      <c r="H36" s="1727">
        <v>1505</v>
      </c>
    </row>
    <row r="37" spans="2:8" ht="14.65" customHeight="1" thickBot="1">
      <c r="B37" s="2043"/>
      <c r="C37" s="428"/>
      <c r="D37" s="429"/>
      <c r="E37" s="429"/>
      <c r="F37" s="429"/>
      <c r="G37" s="429"/>
      <c r="H37" s="516"/>
    </row>
    <row r="38" spans="2:8" ht="13.9" thickBot="1"/>
    <row r="39" spans="2:8" ht="14.25" thickBot="1">
      <c r="B39" s="2044" t="s">
        <v>3201</v>
      </c>
      <c r="C39" s="2045"/>
      <c r="D39" s="529" t="s">
        <v>434</v>
      </c>
      <c r="E39" s="529" t="s">
        <v>3202</v>
      </c>
      <c r="F39" s="530" t="s">
        <v>435</v>
      </c>
      <c r="G39" s="1347"/>
      <c r="H39" s="531"/>
    </row>
    <row r="40" spans="2:8" ht="15.75" customHeight="1">
      <c r="B40" s="2046" t="s">
        <v>3</v>
      </c>
      <c r="C40" s="1628" t="s">
        <v>436</v>
      </c>
      <c r="D40" s="1629" t="s">
        <v>437</v>
      </c>
      <c r="E40" s="1629" t="s">
        <v>438</v>
      </c>
      <c r="F40" s="1629" t="s">
        <v>381</v>
      </c>
      <c r="G40" s="1630"/>
      <c r="H40" s="1348">
        <v>10000</v>
      </c>
    </row>
    <row r="41" spans="2:8" ht="15.75" customHeight="1">
      <c r="B41" s="2047"/>
      <c r="C41" s="1192" t="s">
        <v>928</v>
      </c>
      <c r="D41" s="1193" t="s">
        <v>929</v>
      </c>
      <c r="E41" s="1193" t="s">
        <v>438</v>
      </c>
      <c r="F41" s="1193" t="s">
        <v>1239</v>
      </c>
      <c r="G41" s="1345"/>
      <c r="H41" s="1194">
        <v>10000</v>
      </c>
    </row>
    <row r="42" spans="2:8" ht="15.75" customHeight="1">
      <c r="B42" s="2047"/>
      <c r="C42" s="1192" t="s">
        <v>1387</v>
      </c>
      <c r="D42" s="1193" t="s">
        <v>1388</v>
      </c>
      <c r="E42" s="1193" t="s">
        <v>438</v>
      </c>
      <c r="F42" s="1193" t="s">
        <v>1389</v>
      </c>
      <c r="G42" s="1631"/>
      <c r="H42" s="1632">
        <v>10000</v>
      </c>
    </row>
    <row r="43" spans="2:8" ht="15.75" customHeight="1">
      <c r="B43" s="2047"/>
      <c r="C43" s="1193" t="s">
        <v>1390</v>
      </c>
      <c r="D43" s="1193" t="s">
        <v>1391</v>
      </c>
      <c r="E43" s="1193" t="s">
        <v>438</v>
      </c>
      <c r="F43" s="1193"/>
      <c r="G43" s="1631"/>
      <c r="H43" s="1632">
        <v>10000</v>
      </c>
    </row>
    <row r="44" spans="2:8" ht="15.75" customHeight="1">
      <c r="B44" s="2047"/>
      <c r="C44" s="500" t="s">
        <v>1756</v>
      </c>
      <c r="D44" s="500" t="s">
        <v>1752</v>
      </c>
      <c r="E44" s="500" t="s">
        <v>438</v>
      </c>
      <c r="F44" s="500" t="s">
        <v>1753</v>
      </c>
      <c r="G44" s="1346"/>
      <c r="H44" s="514">
        <v>10000</v>
      </c>
    </row>
    <row r="45" spans="2:8" ht="15.75" customHeight="1">
      <c r="B45" s="2047"/>
      <c r="C45" s="500" t="s">
        <v>1751</v>
      </c>
      <c r="D45" s="500" t="s">
        <v>1752</v>
      </c>
      <c r="E45" s="500" t="s">
        <v>438</v>
      </c>
      <c r="F45" s="500" t="s">
        <v>1757</v>
      </c>
      <c r="G45" s="1346"/>
      <c r="H45" s="514">
        <v>10000</v>
      </c>
    </row>
    <row r="46" spans="2:8" ht="15.75" customHeight="1">
      <c r="B46" s="2047"/>
      <c r="C46" s="500" t="s">
        <v>1754</v>
      </c>
      <c r="D46" s="500" t="s">
        <v>1752</v>
      </c>
      <c r="E46" s="500" t="s">
        <v>438</v>
      </c>
      <c r="F46" s="501" t="s">
        <v>1755</v>
      </c>
      <c r="G46" s="1346"/>
      <c r="H46" s="514">
        <v>10000</v>
      </c>
    </row>
    <row r="47" spans="2:8" ht="15.75" customHeight="1">
      <c r="B47" s="2047"/>
      <c r="C47" s="500" t="s">
        <v>2279</v>
      </c>
      <c r="D47" s="500" t="s">
        <v>2278</v>
      </c>
      <c r="E47" s="500" t="s">
        <v>438</v>
      </c>
      <c r="F47" s="501" t="s">
        <v>2306</v>
      </c>
      <c r="G47" s="1346"/>
      <c r="H47" s="514">
        <v>10000</v>
      </c>
    </row>
    <row r="48" spans="2:8" ht="15.75" customHeight="1">
      <c r="B48" s="2047"/>
      <c r="C48" s="500" t="s">
        <v>2280</v>
      </c>
      <c r="D48" s="500" t="s">
        <v>2278</v>
      </c>
      <c r="E48" s="500" t="s">
        <v>438</v>
      </c>
      <c r="F48" s="501" t="s">
        <v>2296</v>
      </c>
      <c r="G48" s="1346"/>
      <c r="H48" s="514">
        <v>10000</v>
      </c>
    </row>
    <row r="49" spans="2:8" ht="15.75" customHeight="1">
      <c r="B49" s="2047"/>
      <c r="C49" s="500" t="s">
        <v>2281</v>
      </c>
      <c r="D49" s="500" t="s">
        <v>2278</v>
      </c>
      <c r="E49" s="500" t="s">
        <v>438</v>
      </c>
      <c r="F49" s="501" t="s">
        <v>2305</v>
      </c>
      <c r="G49" s="1346"/>
      <c r="H49" s="514">
        <v>10000</v>
      </c>
    </row>
    <row r="50" spans="2:8" ht="15.75" customHeight="1">
      <c r="B50" s="2047"/>
      <c r="C50" s="500" t="s">
        <v>2309</v>
      </c>
      <c r="D50" s="500" t="s">
        <v>2308</v>
      </c>
      <c r="E50" s="500" t="s">
        <v>438</v>
      </c>
      <c r="F50" s="501" t="s">
        <v>2310</v>
      </c>
      <c r="G50" s="1346"/>
      <c r="H50" s="514">
        <v>10000</v>
      </c>
    </row>
    <row r="51" spans="2:8" ht="15.75" customHeight="1">
      <c r="B51" s="2047"/>
      <c r="C51" s="500" t="s">
        <v>2312</v>
      </c>
      <c r="D51" s="500" t="s">
        <v>2308</v>
      </c>
      <c r="E51" s="500" t="s">
        <v>438</v>
      </c>
      <c r="F51" s="501" t="s">
        <v>2311</v>
      </c>
      <c r="G51" s="1346"/>
      <c r="H51" s="514">
        <v>10000</v>
      </c>
    </row>
    <row r="52" spans="2:8" ht="15.75" customHeight="1">
      <c r="B52" s="2047"/>
      <c r="C52" s="500" t="s">
        <v>3209</v>
      </c>
      <c r="D52" s="500" t="s">
        <v>2308</v>
      </c>
      <c r="E52" s="500" t="s">
        <v>438</v>
      </c>
      <c r="F52" s="501" t="s">
        <v>3212</v>
      </c>
      <c r="G52" s="1346"/>
      <c r="H52" s="514">
        <v>10000</v>
      </c>
    </row>
    <row r="53" spans="2:8" ht="15.75" customHeight="1">
      <c r="B53" s="2047"/>
      <c r="C53" s="500" t="s">
        <v>3210</v>
      </c>
      <c r="D53" s="500" t="s">
        <v>3203</v>
      </c>
      <c r="E53" s="500" t="s">
        <v>438</v>
      </c>
      <c r="F53" s="501" t="s">
        <v>3214</v>
      </c>
      <c r="G53" s="1346"/>
      <c r="H53" s="514">
        <v>10000</v>
      </c>
    </row>
    <row r="54" spans="2:8" ht="15.75" customHeight="1">
      <c r="B54" s="2047"/>
      <c r="C54" s="500" t="s">
        <v>3211</v>
      </c>
      <c r="D54" s="500" t="s">
        <v>3203</v>
      </c>
      <c r="E54" s="500" t="s">
        <v>438</v>
      </c>
      <c r="F54" s="501" t="s">
        <v>3213</v>
      </c>
      <c r="G54" s="1346"/>
      <c r="H54" s="514">
        <v>10000</v>
      </c>
    </row>
    <row r="55" spans="2:8" ht="15.75" customHeight="1">
      <c r="B55" s="2047"/>
      <c r="C55" s="500"/>
      <c r="D55" s="501"/>
      <c r="E55" s="500"/>
      <c r="F55" s="501"/>
      <c r="G55" s="1346"/>
      <c r="H55" s="514"/>
    </row>
    <row r="56" spans="2:8" ht="15" customHeight="1" thickBot="1">
      <c r="B56" s="2048"/>
      <c r="C56" s="508"/>
      <c r="D56" s="359"/>
      <c r="E56" s="359"/>
      <c r="F56" s="359"/>
      <c r="G56" s="549"/>
      <c r="H56" s="533"/>
    </row>
    <row r="57" spans="2:8">
      <c r="B57" s="2051" t="s">
        <v>7</v>
      </c>
      <c r="C57" s="1633" t="s">
        <v>439</v>
      </c>
      <c r="D57" s="1634" t="s">
        <v>440</v>
      </c>
      <c r="E57" s="1190" t="s">
        <v>441</v>
      </c>
      <c r="F57" s="1635" t="s">
        <v>933</v>
      </c>
      <c r="G57" s="1636"/>
      <c r="H57" s="1191">
        <v>6500</v>
      </c>
    </row>
    <row r="58" spans="2:8">
      <c r="B58" s="2052"/>
      <c r="C58" s="1637" t="s">
        <v>935</v>
      </c>
      <c r="D58" s="1204" t="s">
        <v>932</v>
      </c>
      <c r="E58" s="1193"/>
      <c r="F58" s="1638" t="s">
        <v>442</v>
      </c>
      <c r="G58" s="1639"/>
      <c r="H58" s="1194">
        <v>6500</v>
      </c>
    </row>
    <row r="59" spans="2:8">
      <c r="B59" s="2052"/>
      <c r="C59" s="1637" t="s">
        <v>934</v>
      </c>
      <c r="D59" s="1204" t="s">
        <v>931</v>
      </c>
      <c r="E59" s="1193"/>
      <c r="F59" s="1638" t="s">
        <v>930</v>
      </c>
      <c r="G59" s="1639"/>
      <c r="H59" s="1194">
        <v>6500</v>
      </c>
    </row>
    <row r="60" spans="2:8" ht="13.5" customHeight="1">
      <c r="B60" s="2052"/>
      <c r="C60" s="1637"/>
      <c r="D60" s="1204" t="s">
        <v>1392</v>
      </c>
      <c r="E60" s="1193"/>
      <c r="F60" s="1638" t="s">
        <v>1393</v>
      </c>
      <c r="G60" s="1639"/>
      <c r="H60" s="1194">
        <v>6500</v>
      </c>
    </row>
    <row r="61" spans="2:8" ht="13.5" customHeight="1">
      <c r="B61" s="2052"/>
      <c r="C61" s="1637" t="s">
        <v>1758</v>
      </c>
      <c r="D61" s="1640" t="s">
        <v>1759</v>
      </c>
      <c r="E61" s="1641"/>
      <c r="F61" s="1642"/>
      <c r="G61" s="1643"/>
      <c r="H61" s="1632"/>
    </row>
    <row r="62" spans="2:8">
      <c r="B62" s="2052"/>
      <c r="C62" s="1644"/>
      <c r="D62" s="1640"/>
      <c r="E62" s="1641"/>
      <c r="F62" s="1642"/>
      <c r="G62" s="1643"/>
      <c r="H62" s="1632"/>
    </row>
    <row r="63" spans="2:8">
      <c r="B63" s="2052"/>
      <c r="C63" s="1644" t="s">
        <v>443</v>
      </c>
      <c r="D63" s="1640" t="s">
        <v>444</v>
      </c>
      <c r="E63" s="1641" t="s">
        <v>441</v>
      </c>
      <c r="F63" s="1642" t="s">
        <v>930</v>
      </c>
      <c r="G63" s="1643"/>
      <c r="H63" s="1632">
        <v>6500</v>
      </c>
    </row>
    <row r="64" spans="2:8">
      <c r="B64" s="2052"/>
      <c r="C64" s="1637" t="s">
        <v>445</v>
      </c>
      <c r="D64" s="1204" t="s">
        <v>446</v>
      </c>
      <c r="E64" s="1193" t="s">
        <v>441</v>
      </c>
      <c r="F64" s="1638"/>
      <c r="G64" s="1639"/>
      <c r="H64" s="1194">
        <v>3250</v>
      </c>
    </row>
    <row r="65" spans="2:8">
      <c r="B65" s="2052"/>
      <c r="C65" s="1645"/>
      <c r="D65" s="1646"/>
      <c r="E65" s="1345"/>
      <c r="F65" s="1639"/>
      <c r="G65" s="1639"/>
      <c r="H65" s="1194"/>
    </row>
    <row r="66" spans="2:8">
      <c r="B66" s="2052"/>
      <c r="C66" s="1645" t="s">
        <v>1760</v>
      </c>
      <c r="D66" s="1646" t="s">
        <v>1761</v>
      </c>
      <c r="E66" s="1345" t="s">
        <v>441</v>
      </c>
      <c r="F66" s="1639" t="s">
        <v>11</v>
      </c>
      <c r="G66" s="1639"/>
      <c r="H66" s="1194">
        <v>3500</v>
      </c>
    </row>
    <row r="67" spans="2:8">
      <c r="B67" s="2052"/>
      <c r="C67" s="1294"/>
      <c r="D67" s="1295"/>
      <c r="E67" s="1197"/>
      <c r="F67" s="1296"/>
      <c r="G67" s="1296"/>
      <c r="H67" s="1198"/>
    </row>
    <row r="68" spans="2:8">
      <c r="B68" s="2052"/>
      <c r="C68" s="1294" t="s">
        <v>1758</v>
      </c>
      <c r="D68" s="1295" t="s">
        <v>2307</v>
      </c>
      <c r="E68" s="1197" t="s">
        <v>2303</v>
      </c>
      <c r="F68" s="1296" t="s">
        <v>3218</v>
      </c>
      <c r="G68" s="1296"/>
      <c r="H68" s="1198">
        <v>6500</v>
      </c>
    </row>
    <row r="69" spans="2:8">
      <c r="B69" s="2052"/>
      <c r="C69" s="1294" t="s">
        <v>2292</v>
      </c>
      <c r="D69" s="1295" t="s">
        <v>2306</v>
      </c>
      <c r="E69" s="1197" t="s">
        <v>2303</v>
      </c>
      <c r="F69" s="1296" t="s">
        <v>2304</v>
      </c>
      <c r="G69" s="1296"/>
      <c r="H69" s="1198">
        <v>6500</v>
      </c>
    </row>
    <row r="70" spans="2:8">
      <c r="B70" s="2052"/>
      <c r="C70" s="1294" t="s">
        <v>2313</v>
      </c>
      <c r="D70" s="1295" t="s">
        <v>2310</v>
      </c>
      <c r="E70" s="1197" t="s">
        <v>2303</v>
      </c>
      <c r="F70" s="1296" t="s">
        <v>2314</v>
      </c>
      <c r="G70" s="1296"/>
      <c r="H70" s="1198">
        <v>6500</v>
      </c>
    </row>
    <row r="71" spans="2:8">
      <c r="B71" s="2052"/>
      <c r="C71" s="1294" t="s">
        <v>3215</v>
      </c>
      <c r="D71" s="1295" t="s">
        <v>3214</v>
      </c>
      <c r="E71" s="1197" t="s">
        <v>2303</v>
      </c>
      <c r="F71" s="1296" t="s">
        <v>3216</v>
      </c>
      <c r="G71" s="1296"/>
      <c r="H71" s="1198">
        <v>6500</v>
      </c>
    </row>
    <row r="72" spans="2:8">
      <c r="B72" s="2052"/>
      <c r="C72" s="1647" t="s">
        <v>2293</v>
      </c>
      <c r="D72" s="1648" t="s">
        <v>2296</v>
      </c>
      <c r="E72" s="1649" t="s">
        <v>2303</v>
      </c>
      <c r="F72" s="1650" t="s">
        <v>2304</v>
      </c>
      <c r="G72" s="1296"/>
      <c r="H72" s="1198"/>
    </row>
    <row r="73" spans="2:8">
      <c r="B73" s="2052"/>
      <c r="C73" s="1647" t="s">
        <v>2294</v>
      </c>
      <c r="D73" s="1648" t="s">
        <v>2297</v>
      </c>
      <c r="E73" s="1649" t="s">
        <v>2303</v>
      </c>
      <c r="F73" s="1650" t="s">
        <v>2304</v>
      </c>
      <c r="G73" s="1296"/>
      <c r="H73" s="1198"/>
    </row>
    <row r="74" spans="2:8">
      <c r="B74" s="2052"/>
      <c r="C74" s="1294" t="s">
        <v>2315</v>
      </c>
      <c r="D74" s="1295" t="s">
        <v>2311</v>
      </c>
      <c r="E74" s="1197" t="s">
        <v>2303</v>
      </c>
      <c r="F74" s="1296" t="s">
        <v>2314</v>
      </c>
      <c r="G74" s="1296"/>
      <c r="H74" s="1198">
        <v>6500</v>
      </c>
    </row>
    <row r="75" spans="2:8">
      <c r="B75" s="2052"/>
      <c r="C75" s="1294" t="s">
        <v>2295</v>
      </c>
      <c r="D75" s="501" t="s">
        <v>2282</v>
      </c>
      <c r="E75" s="1197" t="s">
        <v>2303</v>
      </c>
      <c r="F75" s="1296" t="s">
        <v>2314</v>
      </c>
      <c r="G75" s="1296"/>
      <c r="H75" s="1198">
        <v>6500</v>
      </c>
    </row>
    <row r="76" spans="2:8">
      <c r="B76" s="2052"/>
      <c r="C76" s="1294" t="s">
        <v>3217</v>
      </c>
      <c r="D76" s="501" t="s">
        <v>2282</v>
      </c>
      <c r="E76" s="1197" t="s">
        <v>2303</v>
      </c>
      <c r="F76" s="1296" t="s">
        <v>3216</v>
      </c>
      <c r="G76" s="1296"/>
      <c r="H76" s="1198">
        <v>6500</v>
      </c>
    </row>
    <row r="77" spans="2:8" ht="13.9" thickBot="1">
      <c r="B77" s="2053"/>
      <c r="C77" s="941"/>
      <c r="D77" s="492"/>
      <c r="E77" s="592"/>
      <c r="F77" s="593"/>
      <c r="G77" s="1045"/>
      <c r="H77" s="595"/>
    </row>
    <row r="78" spans="2:8" ht="13.9" thickBot="1"/>
    <row r="79" spans="2:8" ht="14.65" customHeight="1" thickBot="1">
      <c r="B79" s="2033" t="s">
        <v>9</v>
      </c>
      <c r="C79" s="2034"/>
      <c r="D79" s="754" t="s">
        <v>10</v>
      </c>
      <c r="E79" s="754" t="s">
        <v>1551</v>
      </c>
      <c r="F79" s="755" t="s">
        <v>1552</v>
      </c>
      <c r="G79" s="1329"/>
      <c r="H79" s="756"/>
    </row>
    <row r="80" spans="2:8" ht="14.25" customHeight="1">
      <c r="B80" s="2035" t="s">
        <v>3</v>
      </c>
      <c r="C80" s="752" t="s">
        <v>1032</v>
      </c>
      <c r="D80" s="426" t="s">
        <v>1553</v>
      </c>
      <c r="E80" s="426" t="s">
        <v>1554</v>
      </c>
      <c r="F80" s="753" t="s">
        <v>393</v>
      </c>
      <c r="G80" s="1330"/>
      <c r="H80" s="528">
        <v>8395</v>
      </c>
    </row>
    <row r="81" spans="2:8" ht="13.5" customHeight="1">
      <c r="B81" s="2036"/>
      <c r="C81" s="747" t="s">
        <v>1555</v>
      </c>
      <c r="D81" s="352" t="s">
        <v>1553</v>
      </c>
      <c r="E81" s="487" t="s">
        <v>1554</v>
      </c>
      <c r="F81" s="748" t="s">
        <v>393</v>
      </c>
      <c r="G81" s="1331"/>
      <c r="H81" s="751">
        <v>8395</v>
      </c>
    </row>
    <row r="82" spans="2:8" ht="13.5" customHeight="1">
      <c r="B82" s="2036"/>
      <c r="C82" s="764" t="s">
        <v>1556</v>
      </c>
      <c r="D82" s="759" t="s">
        <v>1557</v>
      </c>
      <c r="E82" s="1317"/>
      <c r="F82" s="1315" t="s">
        <v>394</v>
      </c>
      <c r="G82" s="1332"/>
      <c r="H82" s="1316">
        <v>750</v>
      </c>
    </row>
    <row r="83" spans="2:8" ht="13.5" customHeight="1">
      <c r="B83" s="2036"/>
      <c r="C83" s="764" t="s">
        <v>2325</v>
      </c>
      <c r="D83" s="759"/>
      <c r="E83" s="352" t="s">
        <v>2326</v>
      </c>
      <c r="F83" s="1318"/>
      <c r="G83" s="1333"/>
      <c r="H83" s="510">
        <v>9000</v>
      </c>
    </row>
    <row r="84" spans="2:8" ht="14.25" customHeight="1" thickBot="1">
      <c r="B84" s="2037"/>
      <c r="C84" s="749"/>
      <c r="D84" s="750"/>
      <c r="E84" s="750"/>
      <c r="F84" s="750"/>
      <c r="G84" s="1334"/>
      <c r="H84" s="511"/>
    </row>
    <row r="85" spans="2:8" ht="14.25" customHeight="1">
      <c r="B85" s="2038" t="s">
        <v>7</v>
      </c>
      <c r="C85" s="470" t="s">
        <v>1558</v>
      </c>
      <c r="D85" s="471" t="s">
        <v>1033</v>
      </c>
      <c r="E85" s="499" t="s">
        <v>1034</v>
      </c>
      <c r="F85" s="471"/>
      <c r="G85" s="1335"/>
      <c r="H85" s="515">
        <v>1050</v>
      </c>
    </row>
    <row r="86" spans="2:8" ht="14.25" customHeight="1">
      <c r="B86" s="2039"/>
      <c r="C86" s="470" t="s">
        <v>1559</v>
      </c>
      <c r="D86" s="471" t="s">
        <v>1035</v>
      </c>
      <c r="E86" s="499" t="s">
        <v>1036</v>
      </c>
      <c r="F86" s="471"/>
      <c r="G86" s="1335"/>
      <c r="H86" s="515">
        <v>1395</v>
      </c>
    </row>
    <row r="87" spans="2:8" ht="14.25" customHeight="1">
      <c r="B87" s="2039"/>
      <c r="C87" s="360" t="s">
        <v>1563</v>
      </c>
      <c r="D87" s="1269" t="s">
        <v>1534</v>
      </c>
      <c r="E87" s="500" t="s">
        <v>1535</v>
      </c>
      <c r="F87" s="1269"/>
      <c r="G87" s="942"/>
      <c r="H87" s="513">
        <v>1250</v>
      </c>
    </row>
    <row r="88" spans="2:8" ht="14.25" customHeight="1">
      <c r="B88" s="2039"/>
      <c r="C88" s="470" t="s">
        <v>2328</v>
      </c>
      <c r="D88" s="471" t="s">
        <v>2329</v>
      </c>
      <c r="E88" s="499" t="s">
        <v>2330</v>
      </c>
      <c r="F88" s="471"/>
      <c r="G88" s="1335"/>
      <c r="H88" s="515">
        <v>6000</v>
      </c>
    </row>
    <row r="89" spans="2:8" ht="14.25" customHeight="1">
      <c r="B89" s="2039"/>
      <c r="C89" s="470" t="s">
        <v>1560</v>
      </c>
      <c r="D89" s="471" t="s">
        <v>1561</v>
      </c>
      <c r="E89" s="499" t="s">
        <v>1562</v>
      </c>
      <c r="F89" s="471" t="s">
        <v>11</v>
      </c>
      <c r="G89" s="1335"/>
      <c r="H89" s="515">
        <v>340</v>
      </c>
    </row>
    <row r="90" spans="2:8" ht="14.25" customHeight="1" thickBot="1">
      <c r="B90" s="2037"/>
      <c r="C90" s="491"/>
      <c r="D90" s="492"/>
      <c r="E90" s="592"/>
      <c r="F90" s="492"/>
      <c r="G90" s="1336"/>
      <c r="H90" s="595"/>
    </row>
    <row r="91" spans="2:8" ht="13.9" thickBot="1">
      <c r="B91" s="489"/>
      <c r="C91" s="489"/>
    </row>
    <row r="92" spans="2:8" ht="14.25" thickBot="1">
      <c r="B92" s="2040" t="s">
        <v>395</v>
      </c>
      <c r="C92" s="2041"/>
      <c r="D92" s="545" t="s">
        <v>396</v>
      </c>
      <c r="E92" s="546" t="s">
        <v>397</v>
      </c>
      <c r="F92" s="546" t="s">
        <v>398</v>
      </c>
      <c r="G92" s="1337"/>
      <c r="H92" s="547" t="s">
        <v>399</v>
      </c>
    </row>
    <row r="93" spans="2:8">
      <c r="B93" s="2039" t="s">
        <v>3</v>
      </c>
      <c r="C93" s="502" t="s">
        <v>400</v>
      </c>
      <c r="D93" s="503" t="s">
        <v>401</v>
      </c>
      <c r="E93" s="503" t="s">
        <v>402</v>
      </c>
      <c r="F93" s="503" t="s">
        <v>403</v>
      </c>
      <c r="G93" s="1338"/>
      <c r="H93" s="510">
        <v>4660</v>
      </c>
    </row>
    <row r="94" spans="2:8">
      <c r="B94" s="2039"/>
      <c r="C94" s="432" t="s">
        <v>1042</v>
      </c>
      <c r="D94" s="433" t="s">
        <v>1119</v>
      </c>
      <c r="E94" s="433"/>
      <c r="F94" s="433"/>
      <c r="G94" s="1339"/>
      <c r="H94" s="510">
        <v>2800</v>
      </c>
    </row>
    <row r="95" spans="2:8">
      <c r="B95" s="2039"/>
      <c r="C95" s="1187" t="s">
        <v>2098</v>
      </c>
      <c r="D95" s="1188"/>
      <c r="E95" s="1188"/>
      <c r="F95" s="1188" t="s">
        <v>2323</v>
      </c>
      <c r="G95" s="1340"/>
      <c r="H95" s="518">
        <v>7250</v>
      </c>
    </row>
    <row r="96" spans="2:8" ht="15" customHeight="1" thickBot="1">
      <c r="B96" s="2039"/>
      <c r="C96" s="524"/>
      <c r="D96" s="525"/>
      <c r="E96" s="525"/>
      <c r="F96" s="525"/>
      <c r="G96" s="1341"/>
      <c r="H96" s="518"/>
    </row>
    <row r="97" spans="2:8" ht="14.25" customHeight="1">
      <c r="B97" s="2038" t="s">
        <v>7</v>
      </c>
      <c r="C97" s="526" t="s">
        <v>404</v>
      </c>
      <c r="D97" s="527" t="s">
        <v>405</v>
      </c>
      <c r="E97" s="527" t="s">
        <v>406</v>
      </c>
      <c r="F97" s="527" t="s">
        <v>407</v>
      </c>
      <c r="G97" s="1342"/>
      <c r="H97" s="528">
        <v>1160</v>
      </c>
    </row>
    <row r="98" spans="2:8" ht="15" customHeight="1" thickBot="1">
      <c r="B98" s="2037"/>
      <c r="C98" s="521"/>
      <c r="D98" s="520"/>
      <c r="E98" s="520"/>
      <c r="F98" s="520"/>
      <c r="G98" s="1343"/>
      <c r="H98" s="511"/>
    </row>
    <row r="99" spans="2:8" ht="13.9" thickBot="1"/>
    <row r="100" spans="2:8" ht="14.25" thickBot="1">
      <c r="B100" s="2049" t="s">
        <v>12</v>
      </c>
      <c r="C100" s="2050"/>
      <c r="D100" s="602" t="s">
        <v>408</v>
      </c>
      <c r="E100" s="602" t="s">
        <v>409</v>
      </c>
      <c r="F100" s="504" t="s">
        <v>410</v>
      </c>
      <c r="G100" s="504"/>
      <c r="H100" s="519"/>
    </row>
    <row r="101" spans="2:8" ht="14.25" thickBot="1">
      <c r="B101" s="1180"/>
      <c r="C101" s="558"/>
      <c r="D101" s="561" t="s">
        <v>2099</v>
      </c>
      <c r="E101" s="561" t="s">
        <v>2108</v>
      </c>
      <c r="F101" s="504"/>
      <c r="G101" s="504"/>
      <c r="H101" s="519"/>
    </row>
    <row r="102" spans="2:8">
      <c r="B102" s="2054" t="s">
        <v>3</v>
      </c>
      <c r="C102" s="1189" t="s">
        <v>411</v>
      </c>
      <c r="D102" s="1190" t="s">
        <v>412</v>
      </c>
      <c r="E102" s="1190" t="s">
        <v>413</v>
      </c>
      <c r="F102" s="1190" t="s">
        <v>2100</v>
      </c>
      <c r="G102" s="1344"/>
      <c r="H102" s="1191" t="s">
        <v>414</v>
      </c>
    </row>
    <row r="103" spans="2:8">
      <c r="B103" s="2054"/>
      <c r="C103" s="1192" t="s">
        <v>415</v>
      </c>
      <c r="D103" s="1193" t="s">
        <v>416</v>
      </c>
      <c r="E103" s="1190" t="s">
        <v>413</v>
      </c>
      <c r="F103" s="1193" t="s">
        <v>2100</v>
      </c>
      <c r="G103" s="1345"/>
      <c r="H103" s="1194" t="s">
        <v>414</v>
      </c>
    </row>
    <row r="104" spans="2:8">
      <c r="B104" s="2054"/>
      <c r="C104" s="506"/>
      <c r="D104" s="500"/>
      <c r="E104" s="499"/>
      <c r="F104" s="500"/>
      <c r="G104" s="551"/>
      <c r="H104" s="513"/>
    </row>
    <row r="105" spans="2:8">
      <c r="B105" s="2054"/>
      <c r="C105" s="506" t="s">
        <v>2101</v>
      </c>
      <c r="D105" s="500"/>
      <c r="E105" s="499" t="s">
        <v>2102</v>
      </c>
      <c r="F105" s="500" t="s">
        <v>2103</v>
      </c>
      <c r="G105" s="551"/>
      <c r="H105" s="513"/>
    </row>
    <row r="106" spans="2:8">
      <c r="B106" s="2054"/>
      <c r="C106" s="506"/>
      <c r="D106" s="500"/>
      <c r="E106" s="499"/>
      <c r="F106" s="500"/>
      <c r="G106" s="551"/>
      <c r="H106" s="513"/>
    </row>
    <row r="107" spans="2:8">
      <c r="B107" s="2054"/>
      <c r="C107" s="506" t="s">
        <v>417</v>
      </c>
      <c r="D107" s="500" t="s">
        <v>418</v>
      </c>
      <c r="E107" s="499" t="s">
        <v>413</v>
      </c>
      <c r="F107" s="500" t="s">
        <v>393</v>
      </c>
      <c r="G107" s="551"/>
      <c r="H107" s="513" t="s">
        <v>414</v>
      </c>
    </row>
    <row r="108" spans="2:8">
      <c r="B108" s="2054"/>
      <c r="C108" s="507" t="s">
        <v>419</v>
      </c>
      <c r="D108" s="501" t="s">
        <v>420</v>
      </c>
      <c r="E108" s="499" t="s">
        <v>421</v>
      </c>
      <c r="F108" s="501" t="s">
        <v>422</v>
      </c>
      <c r="G108" s="1346"/>
      <c r="H108" s="514">
        <v>10000</v>
      </c>
    </row>
    <row r="109" spans="2:8">
      <c r="B109" s="2054"/>
      <c r="C109" s="507" t="s">
        <v>423</v>
      </c>
      <c r="D109" s="501" t="s">
        <v>420</v>
      </c>
      <c r="E109" s="499" t="s">
        <v>421</v>
      </c>
      <c r="F109" s="501" t="s">
        <v>424</v>
      </c>
      <c r="G109" s="1346"/>
      <c r="H109" s="514">
        <v>10000</v>
      </c>
    </row>
    <row r="110" spans="2:8">
      <c r="B110" s="2054"/>
      <c r="C110" s="507"/>
      <c r="D110" s="501"/>
      <c r="E110" s="2030" t="s">
        <v>425</v>
      </c>
      <c r="F110" s="2030"/>
      <c r="G110" s="591"/>
      <c r="H110" s="514"/>
    </row>
    <row r="111" spans="2:8">
      <c r="B111" s="2054"/>
      <c r="C111" s="507" t="s">
        <v>1238</v>
      </c>
      <c r="D111" s="501" t="s">
        <v>925</v>
      </c>
      <c r="E111" s="591" t="s">
        <v>927</v>
      </c>
      <c r="F111" s="490" t="s">
        <v>926</v>
      </c>
      <c r="G111" s="591"/>
      <c r="H111" s="514">
        <v>10000</v>
      </c>
    </row>
    <row r="112" spans="2:8">
      <c r="B112" s="2054"/>
      <c r="C112" s="506" t="s">
        <v>1717</v>
      </c>
      <c r="D112" s="500" t="s">
        <v>1237</v>
      </c>
      <c r="E112" s="551" t="s">
        <v>927</v>
      </c>
      <c r="F112" s="500" t="s">
        <v>926</v>
      </c>
      <c r="G112" s="551"/>
      <c r="H112" s="513">
        <v>10000</v>
      </c>
    </row>
    <row r="113" spans="2:8">
      <c r="B113" s="2054"/>
      <c r="C113" s="1195" t="s">
        <v>1716</v>
      </c>
      <c r="D113" s="1196" t="s">
        <v>1718</v>
      </c>
      <c r="E113" s="1197" t="s">
        <v>2117</v>
      </c>
      <c r="F113" s="1196" t="s">
        <v>926</v>
      </c>
      <c r="G113" s="1197"/>
      <c r="H113" s="1198">
        <v>10000</v>
      </c>
    </row>
    <row r="114" spans="2:8" ht="13.9" thickBot="1">
      <c r="B114" s="2055"/>
      <c r="C114" s="938" t="s">
        <v>2104</v>
      </c>
      <c r="D114" s="592" t="s">
        <v>2105</v>
      </c>
      <c r="E114" s="939" t="s">
        <v>2117</v>
      </c>
      <c r="F114" s="592" t="s">
        <v>926</v>
      </c>
      <c r="G114" s="939"/>
      <c r="H114" s="595">
        <v>10000</v>
      </c>
    </row>
    <row r="115" spans="2:8">
      <c r="B115" s="2054" t="s">
        <v>7</v>
      </c>
      <c r="C115" s="505" t="s">
        <v>426</v>
      </c>
      <c r="D115" s="499" t="s">
        <v>427</v>
      </c>
      <c r="E115" s="499" t="s">
        <v>428</v>
      </c>
      <c r="F115" s="499" t="s">
        <v>388</v>
      </c>
      <c r="G115" s="550"/>
      <c r="H115" s="515" t="s">
        <v>414</v>
      </c>
    </row>
    <row r="116" spans="2:8">
      <c r="B116" s="2054"/>
      <c r="C116" s="506" t="s">
        <v>429</v>
      </c>
      <c r="D116" s="500" t="s">
        <v>430</v>
      </c>
      <c r="E116" s="500" t="s">
        <v>428</v>
      </c>
      <c r="F116" s="500" t="s">
        <v>388</v>
      </c>
      <c r="G116" s="551"/>
      <c r="H116" s="513" t="s">
        <v>414</v>
      </c>
    </row>
    <row r="117" spans="2:8">
      <c r="B117" s="2054"/>
      <c r="C117" s="507" t="s">
        <v>431</v>
      </c>
      <c r="D117" s="501" t="s">
        <v>432</v>
      </c>
      <c r="E117" s="501" t="s">
        <v>433</v>
      </c>
      <c r="F117" s="501" t="s">
        <v>388</v>
      </c>
      <c r="G117" s="1346"/>
      <c r="H117" s="514">
        <v>6500</v>
      </c>
    </row>
    <row r="118" spans="2:8">
      <c r="B118" s="2054"/>
      <c r="C118" s="507" t="s">
        <v>431</v>
      </c>
      <c r="D118" s="501" t="s">
        <v>432</v>
      </c>
      <c r="E118" s="501" t="s">
        <v>433</v>
      </c>
      <c r="F118" s="501" t="s">
        <v>388</v>
      </c>
      <c r="G118" s="1346"/>
      <c r="H118" s="514">
        <v>6500</v>
      </c>
    </row>
    <row r="119" spans="2:8">
      <c r="B119" s="2054"/>
      <c r="C119" s="507"/>
      <c r="D119" s="501"/>
      <c r="E119" s="501"/>
      <c r="F119" s="501"/>
      <c r="G119" s="1346"/>
      <c r="H119" s="514"/>
    </row>
    <row r="120" spans="2:8" ht="14.25" thickBot="1">
      <c r="B120" s="2055"/>
      <c r="C120" s="508" t="s">
        <v>2106</v>
      </c>
      <c r="D120" s="359" t="s">
        <v>432</v>
      </c>
      <c r="E120" s="359" t="s">
        <v>2107</v>
      </c>
      <c r="F120" s="359" t="s">
        <v>388</v>
      </c>
      <c r="G120" s="549" t="s">
        <v>2630</v>
      </c>
      <c r="H120" s="516">
        <v>6500</v>
      </c>
    </row>
    <row r="121" spans="2:8" ht="13.9" thickBot="1"/>
    <row r="122" spans="2:8" ht="13.5" customHeight="1" thickBot="1">
      <c r="B122" s="2056" t="s">
        <v>1130</v>
      </c>
      <c r="C122" s="2057"/>
      <c r="D122" s="587" t="s">
        <v>1096</v>
      </c>
      <c r="E122" s="588" t="s">
        <v>1097</v>
      </c>
      <c r="F122" s="589"/>
      <c r="G122" s="589"/>
      <c r="H122" s="590"/>
    </row>
    <row r="123" spans="2:8">
      <c r="B123" s="2058" t="s">
        <v>3</v>
      </c>
      <c r="C123" s="475"/>
      <c r="D123" s="498"/>
      <c r="E123" s="498"/>
      <c r="F123" s="548"/>
      <c r="G123" s="548"/>
      <c r="H123" s="600"/>
    </row>
    <row r="124" spans="2:8" ht="13.9" thickBot="1">
      <c r="B124" s="2058"/>
      <c r="C124" s="428"/>
      <c r="D124" s="359"/>
      <c r="E124" s="359"/>
      <c r="F124" s="549"/>
      <c r="G124" s="549"/>
      <c r="H124" s="601"/>
    </row>
    <row r="125" spans="2:8">
      <c r="B125" s="2059" t="s">
        <v>7</v>
      </c>
      <c r="C125" s="598" t="s">
        <v>1134</v>
      </c>
      <c r="D125" s="368" t="s">
        <v>1135</v>
      </c>
      <c r="E125" s="499"/>
      <c r="F125" s="550"/>
      <c r="G125" s="550"/>
      <c r="H125" s="408">
        <v>6500</v>
      </c>
    </row>
    <row r="126" spans="2:8">
      <c r="B126" s="2060"/>
      <c r="C126" s="599" t="s">
        <v>1136</v>
      </c>
      <c r="D126" s="383" t="s">
        <v>1137</v>
      </c>
      <c r="E126" s="500"/>
      <c r="F126" s="551"/>
      <c r="G126" s="551"/>
      <c r="H126" s="386">
        <v>3150</v>
      </c>
    </row>
    <row r="127" spans="2:8" ht="13.9" thickBot="1">
      <c r="B127" s="2061"/>
      <c r="C127" s="552"/>
      <c r="D127" s="359"/>
      <c r="E127" s="359"/>
      <c r="F127" s="549"/>
      <c r="G127" s="549"/>
      <c r="H127" s="553"/>
    </row>
  </sheetData>
  <sheetProtection algorithmName="SHA-512" hashValue="U4DKpeiim3hJIh20YnuzvTJnusJZ1OqRZSV3SwkoSMne7zkxvlf4HVyOGTGagweL0ytpyrYF+QA/WB/AUUdkVg==" saltValue="2zNkkxqR6SlB0IctjY1J2g==" spinCount="100000" sheet="1" objects="1" scenarios="1"/>
  <mergeCells count="20">
    <mergeCell ref="B115:B120"/>
    <mergeCell ref="B122:C122"/>
    <mergeCell ref="B123:B124"/>
    <mergeCell ref="B125:B127"/>
    <mergeCell ref="B102:B114"/>
    <mergeCell ref="B2:E2"/>
    <mergeCell ref="E110:F110"/>
    <mergeCell ref="B6:C6"/>
    <mergeCell ref="B79:C79"/>
    <mergeCell ref="B80:B84"/>
    <mergeCell ref="B85:B90"/>
    <mergeCell ref="B92:C92"/>
    <mergeCell ref="B8:B24"/>
    <mergeCell ref="B25:B37"/>
    <mergeCell ref="B39:C39"/>
    <mergeCell ref="B40:B56"/>
    <mergeCell ref="B93:B96"/>
    <mergeCell ref="B97:B98"/>
    <mergeCell ref="B100:C100"/>
    <mergeCell ref="B57:B77"/>
  </mergeCells>
  <phoneticPr fontId="106" type="noConversion"/>
  <hyperlinks>
    <hyperlink ref="H92" r:id="rId1" xr:uid="{F107A876-AB23-489E-BD4E-6992838FC1EB}"/>
    <hyperlink ref="A1" location="Contents!A1" display="Return" xr:uid="{BA214158-B1E0-46A2-85A9-D0FA4A5ED155}"/>
    <hyperlink ref="E7" r:id="rId2" display="mailto:export@bitubo.com" xr:uid="{41E9B3C2-694D-47BE-98CB-B7A478AFE27A}"/>
  </hyperlinks>
  <pageMargins left="0.11811023622047245" right="0.11811023622047245" top="0.35433070866141736" bottom="0.15748031496062992" header="0.31496062992125984" footer="0.31496062992125984"/>
  <pageSetup paperSize="8" scale="88" orientation="landscape" horizontalDpi="4294967293" verticalDpi="4294967293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FFFF00"/>
  </sheetPr>
  <dimension ref="A1:BF224"/>
  <sheetViews>
    <sheetView topLeftCell="F1" zoomScale="60" zoomScaleNormal="60" workbookViewId="0">
      <pane ySplit="2" topLeftCell="A3" activePane="bottomLeft" state="frozen"/>
      <selection pane="bottomLeft" activeCell="A2" sqref="A2"/>
    </sheetView>
  </sheetViews>
  <sheetFormatPr defaultColWidth="9.1328125" defaultRowHeight="13.5"/>
  <cols>
    <col min="1" max="1" width="5.1328125" style="345" customWidth="1"/>
    <col min="2" max="2" width="5.3984375" style="345" customWidth="1"/>
    <col min="3" max="3" width="22" style="345" customWidth="1"/>
    <col min="4" max="4" width="47.3984375" style="345" customWidth="1"/>
    <col min="5" max="5" width="43.3984375" style="345" customWidth="1"/>
    <col min="6" max="6" width="29.1328125" style="345" customWidth="1"/>
    <col min="7" max="7" width="5" style="1711" customWidth="1"/>
    <col min="8" max="14" width="5" style="361" customWidth="1"/>
    <col min="15" max="15" width="5" style="1711" customWidth="1"/>
    <col min="16" max="17" width="5" style="361" customWidth="1"/>
    <col min="18" max="18" width="5" style="923" customWidth="1"/>
    <col min="19" max="28" width="5" style="361" customWidth="1"/>
    <col min="29" max="29" width="5" style="1711" customWidth="1"/>
    <col min="30" max="36" width="5" style="361" customWidth="1"/>
    <col min="37" max="37" width="5" style="1711" customWidth="1"/>
    <col min="38" max="39" width="5" style="361" customWidth="1"/>
    <col min="40" max="40" width="5" style="1711" customWidth="1"/>
    <col min="41" max="44" width="5" style="361" customWidth="1"/>
    <col min="45" max="45" width="5.59765625" style="362" bestFit="1" customWidth="1"/>
    <col min="46" max="46" width="5.59765625" style="362" customWidth="1"/>
    <col min="47" max="47" width="5.59765625" style="345" bestFit="1" customWidth="1"/>
    <col min="48" max="51" width="5.59765625" style="345" customWidth="1"/>
    <col min="52" max="52" width="5.59765625" style="1690" customWidth="1"/>
    <col min="53" max="53" width="5.59765625" style="345" customWidth="1"/>
    <col min="54" max="54" width="15.06640625" style="653" bestFit="1" customWidth="1"/>
    <col min="55" max="16384" width="9.1328125" style="345"/>
  </cols>
  <sheetData>
    <row r="1" spans="1:58" ht="14.65" customHeight="1">
      <c r="C1" s="2029" t="s">
        <v>2157</v>
      </c>
      <c r="D1" s="2029"/>
      <c r="E1" s="2029"/>
      <c r="F1" s="2102">
        <f>Cover!B6</f>
        <v>2022</v>
      </c>
      <c r="G1" s="2102"/>
      <c r="H1" s="2102"/>
      <c r="I1" s="2102"/>
      <c r="J1" s="2102"/>
      <c r="K1" s="2102"/>
      <c r="L1" s="2102"/>
      <c r="M1" s="2102"/>
      <c r="N1" s="2102"/>
      <c r="O1" s="2102"/>
      <c r="P1" s="2102"/>
      <c r="Q1" s="2102"/>
      <c r="R1" s="2102"/>
      <c r="S1" s="2102"/>
      <c r="T1" s="2102"/>
      <c r="U1" s="2102"/>
      <c r="V1" s="2102"/>
      <c r="W1" s="2102"/>
      <c r="X1" s="2102"/>
      <c r="Y1" s="2102"/>
      <c r="Z1" s="2102"/>
      <c r="AA1" s="2102"/>
      <c r="AB1" s="2102"/>
      <c r="AC1" s="2102"/>
      <c r="AD1" s="2102"/>
      <c r="AE1" s="2102"/>
      <c r="AF1" s="2102"/>
      <c r="AG1" s="2102"/>
      <c r="AH1" s="2102"/>
      <c r="AI1" s="2102"/>
      <c r="AJ1" s="2102"/>
      <c r="AK1" s="2102"/>
      <c r="AL1" s="2102"/>
      <c r="AM1" s="2102"/>
      <c r="AN1" s="2102"/>
      <c r="AO1" s="2102"/>
      <c r="AP1" s="2102"/>
      <c r="AQ1" s="2102"/>
      <c r="AR1" s="2102"/>
      <c r="AS1" s="2102"/>
      <c r="AT1" s="1314"/>
    </row>
    <row r="2" spans="1:58" ht="172.5" customHeight="1" thickBot="1">
      <c r="A2" s="597">
        <v>5</v>
      </c>
      <c r="B2" s="390"/>
      <c r="C2" s="388" t="s">
        <v>717</v>
      </c>
      <c r="D2" s="388" t="s">
        <v>5</v>
      </c>
      <c r="E2" s="388" t="s">
        <v>8</v>
      </c>
      <c r="F2" s="388" t="s">
        <v>377</v>
      </c>
      <c r="G2" s="1249" t="s">
        <v>3354</v>
      </c>
      <c r="H2" s="1249" t="s">
        <v>1725</v>
      </c>
      <c r="I2" s="1249" t="s">
        <v>1726</v>
      </c>
      <c r="J2" s="1249" t="s">
        <v>2286</v>
      </c>
      <c r="K2" s="1250" t="s">
        <v>1727</v>
      </c>
      <c r="L2" s="1250" t="s">
        <v>1708</v>
      </c>
      <c r="M2" s="1250" t="s">
        <v>1728</v>
      </c>
      <c r="N2" s="1250" t="s">
        <v>2287</v>
      </c>
      <c r="O2" s="1251" t="s">
        <v>3355</v>
      </c>
      <c r="P2" s="1251" t="s">
        <v>1729</v>
      </c>
      <c r="Q2" s="1251" t="s">
        <v>1730</v>
      </c>
      <c r="R2" s="1313" t="s">
        <v>1709</v>
      </c>
      <c r="S2" s="1252" t="s">
        <v>1731</v>
      </c>
      <c r="T2" s="1243" t="s">
        <v>1732</v>
      </c>
      <c r="U2" s="1243" t="s">
        <v>3204</v>
      </c>
      <c r="V2" s="1243" t="s">
        <v>1733</v>
      </c>
      <c r="W2" s="1243" t="s">
        <v>1734</v>
      </c>
      <c r="X2" s="1243" t="s">
        <v>1735</v>
      </c>
      <c r="Y2" s="1243" t="s">
        <v>1736</v>
      </c>
      <c r="Z2" s="1243" t="s">
        <v>1737</v>
      </c>
      <c r="AA2" s="1243" t="s">
        <v>2288</v>
      </c>
      <c r="AB2" s="1244" t="s">
        <v>1738</v>
      </c>
      <c r="AC2" s="1244" t="s">
        <v>1351</v>
      </c>
      <c r="AD2" s="1244" t="s">
        <v>3356</v>
      </c>
      <c r="AE2" s="1244" t="s">
        <v>1739</v>
      </c>
      <c r="AF2" s="1244" t="s">
        <v>1740</v>
      </c>
      <c r="AG2" s="1244" t="s">
        <v>1741</v>
      </c>
      <c r="AH2" s="1244" t="s">
        <v>1743</v>
      </c>
      <c r="AI2" s="1244" t="s">
        <v>2289</v>
      </c>
      <c r="AJ2" s="1253" t="s">
        <v>1742</v>
      </c>
      <c r="AK2" s="1253" t="s">
        <v>3359</v>
      </c>
      <c r="AL2" s="1253" t="s">
        <v>13</v>
      </c>
      <c r="AM2" s="1254" t="s">
        <v>1744</v>
      </c>
      <c r="AN2" s="1254" t="s">
        <v>3358</v>
      </c>
      <c r="AO2" s="1254" t="s">
        <v>1745</v>
      </c>
      <c r="AP2" s="1254" t="s">
        <v>2290</v>
      </c>
      <c r="AQ2" s="1254" t="s">
        <v>2331</v>
      </c>
      <c r="AR2" s="1252" t="s">
        <v>1023</v>
      </c>
      <c r="AS2" s="1252" t="s">
        <v>1746</v>
      </c>
      <c r="AT2" s="1252" t="s">
        <v>2285</v>
      </c>
      <c r="AU2" s="391" t="s">
        <v>1747</v>
      </c>
      <c r="AV2" s="391" t="s">
        <v>1723</v>
      </c>
      <c r="AW2" s="391" t="s">
        <v>1748</v>
      </c>
      <c r="AX2" s="391" t="s">
        <v>1749</v>
      </c>
      <c r="AY2" s="391" t="s">
        <v>1750</v>
      </c>
      <c r="AZ2" s="1689" t="s">
        <v>3357</v>
      </c>
      <c r="BA2" s="391" t="s">
        <v>2291</v>
      </c>
      <c r="BB2" s="646" t="s">
        <v>1118</v>
      </c>
    </row>
    <row r="3" spans="1:58" ht="14.25" thickBot="1">
      <c r="B3" s="411"/>
      <c r="C3" s="411"/>
      <c r="D3" s="411"/>
      <c r="E3" s="411"/>
      <c r="F3" s="411"/>
      <c r="G3" s="1691"/>
      <c r="H3" s="411"/>
      <c r="I3" s="411"/>
      <c r="J3" s="411"/>
      <c r="K3" s="411"/>
      <c r="L3" s="411"/>
      <c r="M3" s="411"/>
      <c r="N3" s="411"/>
      <c r="O3" s="1691"/>
      <c r="P3" s="411"/>
      <c r="Q3" s="411"/>
      <c r="R3" s="903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1691"/>
      <c r="AD3" s="411"/>
      <c r="AE3" s="411"/>
      <c r="AF3" s="411"/>
      <c r="AG3" s="411"/>
      <c r="AH3" s="411"/>
      <c r="AI3" s="411"/>
      <c r="AJ3" s="411"/>
      <c r="AK3" s="1691"/>
      <c r="AL3" s="411"/>
      <c r="AM3" s="411"/>
      <c r="AN3" s="1691"/>
      <c r="AO3" s="411"/>
      <c r="AP3" s="411"/>
      <c r="AQ3" s="411"/>
      <c r="AR3" s="411"/>
      <c r="AS3" s="411"/>
      <c r="AT3" s="411"/>
      <c r="AU3" s="411"/>
      <c r="AV3" s="411"/>
      <c r="AW3" s="411"/>
      <c r="AX3" s="411"/>
      <c r="AY3" s="411"/>
      <c r="AZ3" s="1691"/>
      <c r="BA3" s="411"/>
      <c r="BB3" s="647"/>
      <c r="BC3" s="412"/>
      <c r="BD3" s="412"/>
      <c r="BE3" s="412"/>
      <c r="BF3" s="412"/>
    </row>
    <row r="4" spans="1:58" ht="14.25" thickBot="1">
      <c r="B4" s="2082" t="s">
        <v>1064</v>
      </c>
      <c r="C4" s="2083"/>
      <c r="D4" s="365" t="s">
        <v>1232</v>
      </c>
      <c r="E4" s="365" t="s">
        <v>1233</v>
      </c>
      <c r="F4" s="469"/>
      <c r="G4" s="413"/>
      <c r="H4" s="413"/>
      <c r="I4" s="413"/>
      <c r="J4" s="413"/>
      <c r="K4" s="414"/>
      <c r="L4" s="414"/>
      <c r="M4" s="414"/>
      <c r="N4" s="414"/>
      <c r="O4" s="415"/>
      <c r="P4" s="415"/>
      <c r="Q4" s="415"/>
      <c r="R4" s="904"/>
      <c r="S4" s="416"/>
      <c r="T4" s="417"/>
      <c r="U4" s="417"/>
      <c r="V4" s="417"/>
      <c r="W4" s="417"/>
      <c r="X4" s="417"/>
      <c r="Y4" s="417"/>
      <c r="Z4" s="417"/>
      <c r="AA4" s="417"/>
      <c r="AB4" s="418"/>
      <c r="AC4" s="418"/>
      <c r="AD4" s="418"/>
      <c r="AE4" s="418"/>
      <c r="AF4" s="418"/>
      <c r="AG4" s="418"/>
      <c r="AH4" s="418"/>
      <c r="AI4" s="418"/>
      <c r="AJ4" s="419"/>
      <c r="AK4" s="419"/>
      <c r="AL4" s="419"/>
      <c r="AM4" s="420"/>
      <c r="AN4" s="420"/>
      <c r="AO4" s="420"/>
      <c r="AP4" s="420"/>
      <c r="AQ4" s="420"/>
      <c r="AR4" s="416"/>
      <c r="AS4" s="416"/>
      <c r="AT4" s="416"/>
      <c r="AU4" s="421"/>
      <c r="AV4" s="421"/>
      <c r="AW4" s="421"/>
      <c r="AX4" s="421"/>
      <c r="AY4" s="422"/>
      <c r="AZ4" s="422"/>
      <c r="BA4" s="422"/>
      <c r="BB4" s="648"/>
      <c r="BC4" s="423"/>
      <c r="BD4" s="412"/>
      <c r="BE4" s="412"/>
      <c r="BF4" s="412"/>
    </row>
    <row r="5" spans="1:58" ht="14.25" thickBot="1">
      <c r="B5" s="2082" t="s">
        <v>1064</v>
      </c>
      <c r="C5" s="2083"/>
      <c r="D5" s="468" t="s">
        <v>1065</v>
      </c>
      <c r="E5" s="468" t="s">
        <v>1066</v>
      </c>
      <c r="F5" s="469"/>
      <c r="G5" s="413"/>
      <c r="H5" s="413"/>
      <c r="I5" s="413"/>
      <c r="J5" s="413"/>
      <c r="K5" s="414"/>
      <c r="L5" s="414"/>
      <c r="M5" s="414"/>
      <c r="N5" s="414"/>
      <c r="O5" s="415"/>
      <c r="P5" s="415"/>
      <c r="Q5" s="415"/>
      <c r="R5" s="904"/>
      <c r="S5" s="416"/>
      <c r="T5" s="417"/>
      <c r="U5" s="417"/>
      <c r="V5" s="417"/>
      <c r="W5" s="417"/>
      <c r="X5" s="417"/>
      <c r="Y5" s="417"/>
      <c r="Z5" s="417"/>
      <c r="AA5" s="417"/>
      <c r="AB5" s="418"/>
      <c r="AC5" s="418"/>
      <c r="AD5" s="418"/>
      <c r="AE5" s="418"/>
      <c r="AF5" s="418"/>
      <c r="AG5" s="418"/>
      <c r="AH5" s="418"/>
      <c r="AI5" s="418"/>
      <c r="AJ5" s="419"/>
      <c r="AK5" s="419"/>
      <c r="AL5" s="419"/>
      <c r="AM5" s="420"/>
      <c r="AN5" s="420"/>
      <c r="AO5" s="420"/>
      <c r="AP5" s="420"/>
      <c r="AQ5" s="420"/>
      <c r="AR5" s="416"/>
      <c r="AS5" s="416"/>
      <c r="AT5" s="416"/>
      <c r="AU5" s="421"/>
      <c r="AV5" s="421"/>
      <c r="AW5" s="421"/>
      <c r="AX5" s="421"/>
      <c r="AY5" s="422"/>
      <c r="AZ5" s="422"/>
      <c r="BA5" s="422"/>
      <c r="BB5" s="648"/>
      <c r="BC5" s="423"/>
      <c r="BD5" s="412"/>
      <c r="BE5" s="412"/>
      <c r="BF5" s="412"/>
    </row>
    <row r="6" spans="1:58" ht="15" customHeight="1">
      <c r="B6" s="2091" t="s">
        <v>3</v>
      </c>
      <c r="C6" s="470" t="s">
        <v>1067</v>
      </c>
      <c r="D6" s="471" t="s">
        <v>1068</v>
      </c>
      <c r="E6" s="472"/>
      <c r="F6" s="472"/>
      <c r="G6" s="1693"/>
      <c r="H6" s="348" t="s">
        <v>15</v>
      </c>
      <c r="I6" s="348"/>
      <c r="J6" s="348"/>
      <c r="K6" s="348" t="s">
        <v>15</v>
      </c>
      <c r="L6" s="348" t="s">
        <v>15</v>
      </c>
      <c r="M6" s="348"/>
      <c r="N6" s="348"/>
      <c r="O6" s="1693"/>
      <c r="P6" s="348" t="s">
        <v>15</v>
      </c>
      <c r="Q6" s="348" t="s">
        <v>15</v>
      </c>
      <c r="R6" s="905"/>
      <c r="S6" s="348"/>
      <c r="T6" s="348" t="s">
        <v>15</v>
      </c>
      <c r="U6" s="348"/>
      <c r="V6" s="348" t="s">
        <v>15</v>
      </c>
      <c r="W6" s="348" t="s">
        <v>15</v>
      </c>
      <c r="X6" s="348"/>
      <c r="Y6" s="348"/>
      <c r="Z6" s="348"/>
      <c r="AA6" s="348"/>
      <c r="AB6" s="348"/>
      <c r="AC6" s="1693"/>
      <c r="AD6" s="348"/>
      <c r="AE6" s="348" t="s">
        <v>15</v>
      </c>
      <c r="AF6" s="348" t="s">
        <v>15</v>
      </c>
      <c r="AG6" s="348"/>
      <c r="AH6" s="348"/>
      <c r="AI6" s="348"/>
      <c r="AJ6" s="348" t="s">
        <v>15</v>
      </c>
      <c r="AK6" s="1693"/>
      <c r="AL6" s="348"/>
      <c r="AM6" s="348"/>
      <c r="AN6" s="1693"/>
      <c r="AO6" s="348"/>
      <c r="AP6" s="348" t="s">
        <v>15</v>
      </c>
      <c r="AQ6" s="348"/>
      <c r="AR6" s="348"/>
      <c r="AS6" s="348"/>
      <c r="AT6" s="348"/>
      <c r="AU6" s="348" t="s">
        <v>15</v>
      </c>
      <c r="AV6" s="348"/>
      <c r="AW6" s="348" t="s">
        <v>15</v>
      </c>
      <c r="AX6" s="348"/>
      <c r="AY6" s="348"/>
      <c r="AZ6" s="1712"/>
      <c r="BA6" s="887"/>
      <c r="BB6" s="408">
        <v>2117.1999999999998</v>
      </c>
      <c r="BC6" s="424"/>
      <c r="BD6" s="412"/>
      <c r="BE6" s="412"/>
      <c r="BF6" s="412"/>
    </row>
    <row r="7" spans="1:58">
      <c r="B7" s="2091"/>
      <c r="C7" s="360" t="s">
        <v>1069</v>
      </c>
      <c r="D7" s="427" t="s">
        <v>1070</v>
      </c>
      <c r="E7" s="427" t="s">
        <v>1871</v>
      </c>
      <c r="F7" s="427"/>
      <c r="G7" s="1694"/>
      <c r="H7" s="349" t="s">
        <v>15</v>
      </c>
      <c r="I7" s="349"/>
      <c r="J7" s="349"/>
      <c r="K7" s="349"/>
      <c r="L7" s="349"/>
      <c r="M7" s="349"/>
      <c r="N7" s="349"/>
      <c r="O7" s="1694"/>
      <c r="P7" s="349"/>
      <c r="Q7" s="349"/>
      <c r="R7" s="906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1694"/>
      <c r="AD7" s="349"/>
      <c r="AE7" s="349"/>
      <c r="AF7" s="349"/>
      <c r="AG7" s="349"/>
      <c r="AH7" s="349"/>
      <c r="AI7" s="349"/>
      <c r="AJ7" s="349"/>
      <c r="AK7" s="1694"/>
      <c r="AL7" s="349"/>
      <c r="AM7" s="349"/>
      <c r="AN7" s="1694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1715"/>
      <c r="BA7" s="895"/>
      <c r="BB7" s="386">
        <v>795</v>
      </c>
      <c r="BC7" s="424"/>
      <c r="BD7" s="412"/>
      <c r="BE7" s="412"/>
      <c r="BF7" s="412"/>
    </row>
    <row r="8" spans="1:58" ht="13.9" thickBot="1">
      <c r="B8" s="2092"/>
      <c r="C8" s="428"/>
      <c r="D8" s="429"/>
      <c r="E8" s="429"/>
      <c r="F8" s="429"/>
      <c r="G8" s="1695"/>
      <c r="H8" s="351"/>
      <c r="I8" s="351"/>
      <c r="J8" s="351"/>
      <c r="K8" s="351"/>
      <c r="L8" s="351"/>
      <c r="M8" s="351"/>
      <c r="N8" s="351"/>
      <c r="O8" s="1695"/>
      <c r="P8" s="351"/>
      <c r="Q8" s="351"/>
      <c r="R8" s="907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1695"/>
      <c r="AD8" s="351"/>
      <c r="AE8" s="351"/>
      <c r="AF8" s="351"/>
      <c r="AG8" s="351"/>
      <c r="AH8" s="351"/>
      <c r="AI8" s="351"/>
      <c r="AJ8" s="351"/>
      <c r="AK8" s="1695"/>
      <c r="AL8" s="351"/>
      <c r="AM8" s="351"/>
      <c r="AN8" s="1695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888"/>
      <c r="BA8" s="888"/>
      <c r="BB8" s="382"/>
      <c r="BC8" s="424"/>
      <c r="BD8" s="412"/>
      <c r="BE8" s="412"/>
      <c r="BF8" s="412"/>
    </row>
    <row r="9" spans="1:58" ht="14.25" thickBot="1">
      <c r="B9" s="473"/>
      <c r="C9" s="473"/>
      <c r="D9" s="473"/>
      <c r="E9" s="473"/>
      <c r="F9" s="473"/>
      <c r="G9" s="1696"/>
      <c r="H9" s="436"/>
      <c r="I9" s="436"/>
      <c r="J9" s="436"/>
      <c r="K9" s="436"/>
      <c r="L9" s="436"/>
      <c r="M9" s="436"/>
      <c r="N9" s="436"/>
      <c r="O9" s="1696"/>
      <c r="P9" s="436"/>
      <c r="Q9" s="436"/>
      <c r="R9" s="908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1696"/>
      <c r="AD9" s="436"/>
      <c r="AE9" s="436"/>
      <c r="AF9" s="436"/>
      <c r="AG9" s="436"/>
      <c r="AH9" s="436"/>
      <c r="AI9" s="436"/>
      <c r="AJ9" s="436"/>
      <c r="AK9" s="1696"/>
      <c r="AL9" s="436"/>
      <c r="AM9" s="436"/>
      <c r="AN9" s="169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1696"/>
      <c r="BA9" s="436"/>
      <c r="BB9" s="649"/>
      <c r="BC9" s="412"/>
      <c r="BD9" s="412"/>
      <c r="BE9" s="412"/>
      <c r="BF9" s="412"/>
    </row>
    <row r="10" spans="1:58" ht="14.25" thickBot="1">
      <c r="B10" s="2093" t="s">
        <v>0</v>
      </c>
      <c r="C10" s="2094"/>
      <c r="D10" s="474" t="s">
        <v>1</v>
      </c>
      <c r="E10" s="425" t="s">
        <v>2</v>
      </c>
      <c r="F10" s="560" t="s">
        <v>376</v>
      </c>
      <c r="G10" s="1697"/>
      <c r="H10" s="437"/>
      <c r="I10" s="437"/>
      <c r="J10" s="437"/>
      <c r="K10" s="438"/>
      <c r="L10" s="438"/>
      <c r="M10" s="438"/>
      <c r="N10" s="438"/>
      <c r="O10" s="1698"/>
      <c r="P10" s="439"/>
      <c r="Q10" s="439"/>
      <c r="R10" s="909"/>
      <c r="S10" s="440"/>
      <c r="T10" s="441"/>
      <c r="U10" s="441"/>
      <c r="V10" s="441"/>
      <c r="W10" s="441"/>
      <c r="X10" s="441"/>
      <c r="Y10" s="441"/>
      <c r="Z10" s="441"/>
      <c r="AA10" s="441"/>
      <c r="AB10" s="442"/>
      <c r="AC10" s="1699"/>
      <c r="AD10" s="442"/>
      <c r="AE10" s="442"/>
      <c r="AF10" s="442"/>
      <c r="AG10" s="442"/>
      <c r="AH10" s="442"/>
      <c r="AI10" s="442"/>
      <c r="AJ10" s="443"/>
      <c r="AK10" s="1700"/>
      <c r="AL10" s="443"/>
      <c r="AM10" s="444"/>
      <c r="AN10" s="1701"/>
      <c r="AO10" s="444"/>
      <c r="AP10" s="444"/>
      <c r="AQ10" s="444"/>
      <c r="AR10" s="440"/>
      <c r="AS10" s="440"/>
      <c r="AT10" s="440"/>
      <c r="AU10" s="445"/>
      <c r="AV10" s="445"/>
      <c r="AW10" s="445"/>
      <c r="AX10" s="445"/>
      <c r="AY10" s="446"/>
      <c r="AZ10" s="1702"/>
      <c r="BA10" s="446"/>
      <c r="BB10" s="650"/>
      <c r="BC10" s="412"/>
      <c r="BD10" s="412"/>
      <c r="BE10" s="412"/>
      <c r="BF10" s="412"/>
    </row>
    <row r="11" spans="1:58" ht="13.5" customHeight="1">
      <c r="B11" s="2097" t="s">
        <v>3</v>
      </c>
      <c r="C11" s="475" t="s">
        <v>1108</v>
      </c>
      <c r="D11" s="476" t="s">
        <v>380</v>
      </c>
      <c r="E11" s="1323" t="s">
        <v>2332</v>
      </c>
      <c r="F11" s="476"/>
      <c r="G11" s="1703"/>
      <c r="H11" s="399" t="s">
        <v>15</v>
      </c>
      <c r="I11" s="399" t="s">
        <v>15</v>
      </c>
      <c r="J11" s="399"/>
      <c r="K11" s="399" t="s">
        <v>15</v>
      </c>
      <c r="L11" s="399" t="s">
        <v>15</v>
      </c>
      <c r="M11" s="399"/>
      <c r="N11" s="399"/>
      <c r="O11" s="1703"/>
      <c r="P11" s="399" t="s">
        <v>15</v>
      </c>
      <c r="Q11" s="399" t="s">
        <v>15</v>
      </c>
      <c r="R11" s="910"/>
      <c r="S11" s="399"/>
      <c r="T11" s="399" t="s">
        <v>15</v>
      </c>
      <c r="U11" s="399"/>
      <c r="V11" s="399" t="s">
        <v>15</v>
      </c>
      <c r="W11" s="399" t="s">
        <v>15</v>
      </c>
      <c r="X11" s="399"/>
      <c r="Y11" s="399"/>
      <c r="Z11" s="399"/>
      <c r="AA11" s="399"/>
      <c r="AB11" s="399" t="s">
        <v>15</v>
      </c>
      <c r="AC11" s="1703" t="s">
        <v>15</v>
      </c>
      <c r="AD11" s="399"/>
      <c r="AE11" s="399" t="s">
        <v>15</v>
      </c>
      <c r="AF11" s="399" t="s">
        <v>15</v>
      </c>
      <c r="AG11" s="399"/>
      <c r="AH11" s="399"/>
      <c r="AI11" s="399"/>
      <c r="AJ11" s="399" t="s">
        <v>15</v>
      </c>
      <c r="AK11" s="1703"/>
      <c r="AL11" s="399"/>
      <c r="AM11" s="399" t="s">
        <v>15</v>
      </c>
      <c r="AN11" s="1703"/>
      <c r="AO11" s="399" t="s">
        <v>15</v>
      </c>
      <c r="AP11" s="399"/>
      <c r="AQ11" s="399"/>
      <c r="AR11" s="399" t="s">
        <v>15</v>
      </c>
      <c r="AS11" s="399"/>
      <c r="AT11" s="399"/>
      <c r="AU11" s="399" t="s">
        <v>15</v>
      </c>
      <c r="AV11" s="399"/>
      <c r="AW11" s="399" t="s">
        <v>15</v>
      </c>
      <c r="AX11" s="399" t="s">
        <v>15</v>
      </c>
      <c r="AY11" s="399"/>
      <c r="AZ11" s="1703"/>
      <c r="BA11" s="399"/>
      <c r="BB11" s="512" t="s">
        <v>2358</v>
      </c>
      <c r="BC11" s="412"/>
      <c r="BD11" s="412"/>
      <c r="BE11" s="412"/>
      <c r="BF11" s="412"/>
    </row>
    <row r="12" spans="1:58" ht="14.25" customHeight="1">
      <c r="B12" s="2098"/>
      <c r="C12" s="360" t="s">
        <v>2333</v>
      </c>
      <c r="D12" s="1269" t="s">
        <v>380</v>
      </c>
      <c r="E12" s="1297" t="s">
        <v>2332</v>
      </c>
      <c r="F12" s="1269"/>
      <c r="G12" s="1704"/>
      <c r="H12" s="771"/>
      <c r="I12" s="771"/>
      <c r="J12" s="771"/>
      <c r="K12" s="771"/>
      <c r="L12" s="771"/>
      <c r="M12" s="771"/>
      <c r="N12" s="771"/>
      <c r="O12" s="1704"/>
      <c r="P12" s="771"/>
      <c r="Q12" s="771"/>
      <c r="R12" s="922"/>
      <c r="S12" s="771"/>
      <c r="T12" s="771"/>
      <c r="U12" s="771"/>
      <c r="V12" s="771"/>
      <c r="W12" s="771"/>
      <c r="X12" s="771"/>
      <c r="Y12" s="771"/>
      <c r="Z12" s="771"/>
      <c r="AA12" s="771"/>
      <c r="AB12" s="771"/>
      <c r="AC12" s="1704"/>
      <c r="AD12" s="771"/>
      <c r="AE12" s="771"/>
      <c r="AF12" s="771"/>
      <c r="AG12" s="771"/>
      <c r="AH12" s="771"/>
      <c r="AI12" s="771"/>
      <c r="AJ12" s="771"/>
      <c r="AK12" s="1704"/>
      <c r="AL12" s="771"/>
      <c r="AM12" s="771"/>
      <c r="AN12" s="1704"/>
      <c r="AO12" s="771"/>
      <c r="AP12" s="771"/>
      <c r="AQ12" s="771"/>
      <c r="AR12" s="771"/>
      <c r="AS12" s="771"/>
      <c r="AT12" s="771"/>
      <c r="AU12" s="771"/>
      <c r="AV12" s="771"/>
      <c r="AW12" s="771"/>
      <c r="AX12" s="771"/>
      <c r="AY12" s="771"/>
      <c r="AZ12" s="1704"/>
      <c r="BA12" s="771"/>
      <c r="BB12" s="1198" t="s">
        <v>2358</v>
      </c>
      <c r="BC12" s="412"/>
      <c r="BD12" s="412"/>
      <c r="BE12" s="412"/>
      <c r="BF12" s="412"/>
    </row>
    <row r="13" spans="1:58" ht="14.25" customHeight="1">
      <c r="B13" s="2098"/>
      <c r="C13" s="360" t="s">
        <v>2334</v>
      </c>
      <c r="D13" s="1269" t="s">
        <v>380</v>
      </c>
      <c r="E13" s="1297" t="s">
        <v>2332</v>
      </c>
      <c r="F13" s="1269"/>
      <c r="G13" s="1704"/>
      <c r="H13" s="771"/>
      <c r="I13" s="771"/>
      <c r="J13" s="771"/>
      <c r="K13" s="771"/>
      <c r="L13" s="771"/>
      <c r="M13" s="771"/>
      <c r="N13" s="771"/>
      <c r="O13" s="1704"/>
      <c r="P13" s="771"/>
      <c r="Q13" s="771"/>
      <c r="R13" s="922"/>
      <c r="S13" s="771"/>
      <c r="T13" s="771"/>
      <c r="U13" s="771"/>
      <c r="V13" s="771"/>
      <c r="W13" s="771"/>
      <c r="X13" s="771"/>
      <c r="Y13" s="771"/>
      <c r="Z13" s="771"/>
      <c r="AA13" s="771"/>
      <c r="AB13" s="771"/>
      <c r="AC13" s="1704"/>
      <c r="AD13" s="771"/>
      <c r="AE13" s="771"/>
      <c r="AF13" s="771"/>
      <c r="AG13" s="771"/>
      <c r="AH13" s="771"/>
      <c r="AI13" s="771"/>
      <c r="AJ13" s="771"/>
      <c r="AK13" s="1704"/>
      <c r="AL13" s="771"/>
      <c r="AM13" s="771"/>
      <c r="AN13" s="1704"/>
      <c r="AO13" s="771"/>
      <c r="AP13" s="771"/>
      <c r="AQ13" s="771"/>
      <c r="AR13" s="771"/>
      <c r="AS13" s="771"/>
      <c r="AT13" s="771"/>
      <c r="AU13" s="771"/>
      <c r="AV13" s="771"/>
      <c r="AW13" s="771"/>
      <c r="AX13" s="771"/>
      <c r="AY13" s="771"/>
      <c r="AZ13" s="1704"/>
      <c r="BA13" s="771"/>
      <c r="BB13" s="513" t="s">
        <v>2358</v>
      </c>
      <c r="BC13" s="412"/>
      <c r="BD13" s="412"/>
      <c r="BE13" s="412"/>
      <c r="BF13" s="412"/>
    </row>
    <row r="14" spans="1:58" ht="14.65" customHeight="1">
      <c r="B14" s="2098"/>
      <c r="C14" s="360" t="s">
        <v>2335</v>
      </c>
      <c r="D14" s="1269" t="s">
        <v>380</v>
      </c>
      <c r="E14" s="1297" t="s">
        <v>2332</v>
      </c>
      <c r="F14" s="1269"/>
      <c r="G14" s="1704"/>
      <c r="H14" s="771"/>
      <c r="I14" s="771"/>
      <c r="J14" s="771"/>
      <c r="K14" s="771"/>
      <c r="L14" s="771"/>
      <c r="M14" s="771"/>
      <c r="N14" s="771"/>
      <c r="O14" s="1704"/>
      <c r="P14" s="771"/>
      <c r="Q14" s="771"/>
      <c r="R14" s="922"/>
      <c r="S14" s="771"/>
      <c r="T14" s="771"/>
      <c r="U14" s="771"/>
      <c r="V14" s="771"/>
      <c r="W14" s="771"/>
      <c r="X14" s="771"/>
      <c r="Y14" s="771"/>
      <c r="Z14" s="771"/>
      <c r="AA14" s="771"/>
      <c r="AB14" s="771"/>
      <c r="AC14" s="1704"/>
      <c r="AD14" s="771"/>
      <c r="AE14" s="771"/>
      <c r="AF14" s="771"/>
      <c r="AG14" s="771"/>
      <c r="AH14" s="771"/>
      <c r="AI14" s="771"/>
      <c r="AJ14" s="771"/>
      <c r="AK14" s="1704"/>
      <c r="AL14" s="771"/>
      <c r="AM14" s="771"/>
      <c r="AN14" s="1704"/>
      <c r="AO14" s="771"/>
      <c r="AP14" s="771"/>
      <c r="AQ14" s="771"/>
      <c r="AR14" s="771"/>
      <c r="AS14" s="771"/>
      <c r="AT14" s="771"/>
      <c r="AU14" s="771"/>
      <c r="AV14" s="771"/>
      <c r="AW14" s="771"/>
      <c r="AX14" s="771"/>
      <c r="AY14" s="771"/>
      <c r="AZ14" s="1704"/>
      <c r="BA14" s="771"/>
      <c r="BB14" s="515" t="s">
        <v>2358</v>
      </c>
      <c r="BC14" s="412"/>
      <c r="BD14" s="412"/>
      <c r="BE14" s="412"/>
      <c r="BF14" s="412"/>
    </row>
    <row r="15" spans="1:58" ht="13.5" customHeight="1">
      <c r="B15" s="2098"/>
      <c r="C15" s="360" t="s">
        <v>2336</v>
      </c>
      <c r="D15" s="1269" t="s">
        <v>380</v>
      </c>
      <c r="E15" s="1269"/>
      <c r="F15" s="1269"/>
      <c r="G15" s="1694"/>
      <c r="H15" s="349"/>
      <c r="I15" s="349"/>
      <c r="J15" s="349"/>
      <c r="K15" s="349"/>
      <c r="L15" s="349"/>
      <c r="M15" s="349"/>
      <c r="N15" s="349"/>
      <c r="O15" s="1694"/>
      <c r="P15" s="349"/>
      <c r="Q15" s="349"/>
      <c r="R15" s="906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1694"/>
      <c r="AD15" s="349"/>
      <c r="AE15" s="349"/>
      <c r="AF15" s="349"/>
      <c r="AG15" s="349"/>
      <c r="AH15" s="349"/>
      <c r="AI15" s="349"/>
      <c r="AJ15" s="349"/>
      <c r="AK15" s="1694"/>
      <c r="AL15" s="349"/>
      <c r="AM15" s="349"/>
      <c r="AN15" s="1694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1694"/>
      <c r="BA15" s="349"/>
      <c r="BB15" s="513">
        <v>2190</v>
      </c>
      <c r="BC15" s="412"/>
      <c r="BD15" s="412"/>
      <c r="BE15" s="412"/>
      <c r="BF15" s="412"/>
    </row>
    <row r="16" spans="1:58" ht="14.25" customHeight="1">
      <c r="B16" s="2098"/>
      <c r="C16" s="477" t="s">
        <v>2337</v>
      </c>
      <c r="D16" s="1269" t="s">
        <v>380</v>
      </c>
      <c r="E16" s="1269"/>
      <c r="F16" s="1269"/>
      <c r="G16" s="1694"/>
      <c r="H16" s="349"/>
      <c r="I16" s="349"/>
      <c r="J16" s="349"/>
      <c r="K16" s="349"/>
      <c r="L16" s="349"/>
      <c r="M16" s="349"/>
      <c r="N16" s="349"/>
      <c r="O16" s="1694"/>
      <c r="P16" s="349"/>
      <c r="Q16" s="349"/>
      <c r="R16" s="906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1694"/>
      <c r="AD16" s="349"/>
      <c r="AE16" s="349"/>
      <c r="AF16" s="349"/>
      <c r="AG16" s="349"/>
      <c r="AH16" s="349"/>
      <c r="AI16" s="349"/>
      <c r="AJ16" s="349"/>
      <c r="AK16" s="1694"/>
      <c r="AL16" s="349"/>
      <c r="AM16" s="349"/>
      <c r="AN16" s="1694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1694"/>
      <c r="BA16" s="349"/>
      <c r="BB16" s="513">
        <v>2190</v>
      </c>
      <c r="BC16" s="412"/>
      <c r="BD16" s="412"/>
      <c r="BE16" s="412"/>
      <c r="BF16" s="412"/>
    </row>
    <row r="17" spans="2:58" ht="14.25" customHeight="1">
      <c r="B17" s="2098"/>
      <c r="C17" s="477" t="s">
        <v>2338</v>
      </c>
      <c r="D17" s="1269" t="s">
        <v>380</v>
      </c>
      <c r="E17" s="1269"/>
      <c r="F17" s="1269"/>
      <c r="G17" s="1694"/>
      <c r="H17" s="349"/>
      <c r="I17" s="349"/>
      <c r="J17" s="349"/>
      <c r="K17" s="349"/>
      <c r="L17" s="349"/>
      <c r="M17" s="349"/>
      <c r="N17" s="349"/>
      <c r="O17" s="1694"/>
      <c r="P17" s="349"/>
      <c r="Q17" s="349"/>
      <c r="R17" s="906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1694"/>
      <c r="AD17" s="349"/>
      <c r="AE17" s="349"/>
      <c r="AF17" s="349"/>
      <c r="AG17" s="349"/>
      <c r="AH17" s="349"/>
      <c r="AI17" s="349"/>
      <c r="AJ17" s="349"/>
      <c r="AK17" s="1694"/>
      <c r="AL17" s="349"/>
      <c r="AM17" s="349"/>
      <c r="AN17" s="1694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1694"/>
      <c r="BA17" s="349"/>
      <c r="BB17" s="513">
        <v>2190</v>
      </c>
      <c r="BC17" s="412"/>
      <c r="BD17" s="412"/>
      <c r="BE17" s="412"/>
      <c r="BF17" s="412"/>
    </row>
    <row r="18" spans="2:58" ht="14.25" customHeight="1">
      <c r="B18" s="2098"/>
      <c r="C18" s="360" t="s">
        <v>2339</v>
      </c>
      <c r="D18" s="1269" t="s">
        <v>380</v>
      </c>
      <c r="E18" s="1269"/>
      <c r="F18" s="1269"/>
      <c r="G18" s="1694"/>
      <c r="H18" s="349"/>
      <c r="I18" s="349"/>
      <c r="J18" s="349"/>
      <c r="K18" s="349"/>
      <c r="L18" s="349"/>
      <c r="M18" s="349"/>
      <c r="N18" s="349"/>
      <c r="O18" s="1694"/>
      <c r="P18" s="349"/>
      <c r="Q18" s="349"/>
      <c r="R18" s="906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1694"/>
      <c r="AD18" s="349"/>
      <c r="AE18" s="349"/>
      <c r="AF18" s="349"/>
      <c r="AG18" s="349"/>
      <c r="AH18" s="349"/>
      <c r="AI18" s="349"/>
      <c r="AJ18" s="349"/>
      <c r="AK18" s="1694"/>
      <c r="AL18" s="349"/>
      <c r="AM18" s="349"/>
      <c r="AN18" s="1694"/>
      <c r="AO18" s="349"/>
      <c r="AP18" s="349"/>
      <c r="AQ18" s="349"/>
      <c r="AR18" s="349"/>
      <c r="AS18" s="349"/>
      <c r="AT18" s="349"/>
      <c r="AU18" s="349"/>
      <c r="AV18" s="349"/>
      <c r="AW18" s="349"/>
      <c r="AX18" s="349"/>
      <c r="AY18" s="349"/>
      <c r="AZ18" s="1694"/>
      <c r="BA18" s="349"/>
      <c r="BB18" s="513">
        <v>2190</v>
      </c>
      <c r="BC18" s="412"/>
      <c r="BD18" s="412"/>
      <c r="BE18" s="412"/>
      <c r="BF18" s="412"/>
    </row>
    <row r="19" spans="2:58" ht="14.25" customHeight="1">
      <c r="B19" s="2098"/>
      <c r="C19" s="360" t="s">
        <v>2340</v>
      </c>
      <c r="D19" s="1269" t="s">
        <v>380</v>
      </c>
      <c r="E19" s="1269"/>
      <c r="F19" s="1269"/>
      <c r="G19" s="1694"/>
      <c r="H19" s="349" t="s">
        <v>15</v>
      </c>
      <c r="I19" s="349" t="s">
        <v>15</v>
      </c>
      <c r="J19" s="349"/>
      <c r="K19" s="349" t="s">
        <v>15</v>
      </c>
      <c r="L19" s="349" t="s">
        <v>15</v>
      </c>
      <c r="M19" s="349"/>
      <c r="N19" s="349"/>
      <c r="O19" s="1694"/>
      <c r="P19" s="349" t="s">
        <v>15</v>
      </c>
      <c r="Q19" s="349"/>
      <c r="R19" s="906"/>
      <c r="S19" s="349"/>
      <c r="T19" s="349" t="s">
        <v>15</v>
      </c>
      <c r="U19" s="349"/>
      <c r="V19" s="349" t="s">
        <v>15</v>
      </c>
      <c r="W19" s="349" t="s">
        <v>15</v>
      </c>
      <c r="X19" s="349"/>
      <c r="Y19" s="349"/>
      <c r="Z19" s="349"/>
      <c r="AA19" s="349"/>
      <c r="AB19" s="349" t="s">
        <v>15</v>
      </c>
      <c r="AC19" s="1694" t="s">
        <v>15</v>
      </c>
      <c r="AD19" s="349"/>
      <c r="AE19" s="349"/>
      <c r="AF19" s="349" t="s">
        <v>15</v>
      </c>
      <c r="AG19" s="349" t="s">
        <v>15</v>
      </c>
      <c r="AH19" s="349" t="s">
        <v>15</v>
      </c>
      <c r="AI19" s="349"/>
      <c r="AJ19" s="349" t="s">
        <v>15</v>
      </c>
      <c r="AK19" s="1694"/>
      <c r="AL19" s="349" t="s">
        <v>15</v>
      </c>
      <c r="AM19" s="349" t="s">
        <v>15</v>
      </c>
      <c r="AN19" s="1694"/>
      <c r="AO19" s="349" t="s">
        <v>15</v>
      </c>
      <c r="AP19" s="349" t="s">
        <v>15</v>
      </c>
      <c r="AQ19" s="349"/>
      <c r="AR19" s="349" t="s">
        <v>15</v>
      </c>
      <c r="AS19" s="349"/>
      <c r="AT19" s="349"/>
      <c r="AU19" s="349" t="s">
        <v>15</v>
      </c>
      <c r="AV19" s="349" t="s">
        <v>15</v>
      </c>
      <c r="AW19" s="349" t="s">
        <v>15</v>
      </c>
      <c r="AX19" s="349" t="s">
        <v>15</v>
      </c>
      <c r="AY19" s="349"/>
      <c r="AZ19" s="1694"/>
      <c r="BA19" s="349"/>
      <c r="BB19" s="513">
        <v>1303</v>
      </c>
      <c r="BC19" s="412"/>
      <c r="BD19" s="412"/>
      <c r="BE19" s="412"/>
      <c r="BF19" s="412"/>
    </row>
    <row r="20" spans="2:58" ht="14.25" customHeight="1">
      <c r="B20" s="2098"/>
      <c r="C20" s="360" t="s">
        <v>2341</v>
      </c>
      <c r="D20" s="1269" t="s">
        <v>380</v>
      </c>
      <c r="E20" s="1269"/>
      <c r="F20" s="1269"/>
      <c r="G20" s="1694"/>
      <c r="H20" s="349"/>
      <c r="I20" s="349"/>
      <c r="J20" s="349"/>
      <c r="K20" s="349"/>
      <c r="L20" s="349"/>
      <c r="M20" s="349"/>
      <c r="N20" s="349"/>
      <c r="O20" s="1694"/>
      <c r="P20" s="349"/>
      <c r="Q20" s="349"/>
      <c r="R20" s="906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1694"/>
      <c r="AD20" s="349"/>
      <c r="AE20" s="349"/>
      <c r="AF20" s="349"/>
      <c r="AG20" s="349"/>
      <c r="AH20" s="349"/>
      <c r="AI20" s="349"/>
      <c r="AJ20" s="349"/>
      <c r="AK20" s="1694"/>
      <c r="AL20" s="349" t="s">
        <v>15</v>
      </c>
      <c r="AM20" s="349"/>
      <c r="AN20" s="1694"/>
      <c r="AO20" s="349"/>
      <c r="AP20" s="349" t="s">
        <v>15</v>
      </c>
      <c r="AQ20" s="349"/>
      <c r="AR20" s="349"/>
      <c r="AS20" s="349"/>
      <c r="AT20" s="349"/>
      <c r="AU20" s="349"/>
      <c r="AV20" s="349"/>
      <c r="AW20" s="349"/>
      <c r="AX20" s="349" t="s">
        <v>15</v>
      </c>
      <c r="AY20" s="349"/>
      <c r="AZ20" s="1694"/>
      <c r="BA20" s="349"/>
      <c r="BB20" s="513">
        <v>1595</v>
      </c>
      <c r="BC20" s="412"/>
      <c r="BD20" s="412"/>
      <c r="BE20" s="412"/>
      <c r="BF20" s="412"/>
    </row>
    <row r="21" spans="2:58" ht="14.65" customHeight="1">
      <c r="B21" s="2098"/>
      <c r="C21" s="360" t="s">
        <v>2342</v>
      </c>
      <c r="D21" s="1269" t="s">
        <v>380</v>
      </c>
      <c r="E21" s="1269"/>
      <c r="F21" s="1269"/>
      <c r="G21" s="1694"/>
      <c r="H21" s="349"/>
      <c r="I21" s="349"/>
      <c r="J21" s="349"/>
      <c r="K21" s="349"/>
      <c r="L21" s="349"/>
      <c r="M21" s="349"/>
      <c r="N21" s="349"/>
      <c r="O21" s="1694"/>
      <c r="P21" s="349"/>
      <c r="Q21" s="349"/>
      <c r="R21" s="906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1694"/>
      <c r="AD21" s="349"/>
      <c r="AE21" s="349"/>
      <c r="AF21" s="349"/>
      <c r="AG21" s="349"/>
      <c r="AH21" s="349"/>
      <c r="AI21" s="349"/>
      <c r="AJ21" s="349" t="s">
        <v>15</v>
      </c>
      <c r="AK21" s="1694"/>
      <c r="AL21" s="349"/>
      <c r="AM21" s="349"/>
      <c r="AN21" s="1694"/>
      <c r="AO21" s="349"/>
      <c r="AP21" s="349"/>
      <c r="AQ21" s="349"/>
      <c r="AR21" s="349"/>
      <c r="AS21" s="349"/>
      <c r="AT21" s="349"/>
      <c r="AU21" s="349"/>
      <c r="AV21" s="349" t="s">
        <v>15</v>
      </c>
      <c r="AW21" s="349"/>
      <c r="AX21" s="349"/>
      <c r="AY21" s="349"/>
      <c r="AZ21" s="1694"/>
      <c r="BA21" s="349"/>
      <c r="BB21" s="513">
        <v>1565</v>
      </c>
      <c r="BC21" s="412"/>
      <c r="BD21" s="412"/>
      <c r="BE21" s="412"/>
      <c r="BF21" s="412"/>
    </row>
    <row r="22" spans="2:58" ht="14.65" customHeight="1" thickBot="1">
      <c r="B22" s="2099"/>
      <c r="C22" s="776"/>
      <c r="D22" s="490"/>
      <c r="E22" s="490"/>
      <c r="F22" s="490"/>
      <c r="G22" s="1705"/>
      <c r="H22" s="350"/>
      <c r="I22" s="350"/>
      <c r="J22" s="350"/>
      <c r="K22" s="350"/>
      <c r="L22" s="350"/>
      <c r="M22" s="350"/>
      <c r="N22" s="350"/>
      <c r="O22" s="1705"/>
      <c r="P22" s="350"/>
      <c r="Q22" s="350"/>
      <c r="R22" s="919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1705"/>
      <c r="AD22" s="350"/>
      <c r="AE22" s="350"/>
      <c r="AF22" s="350"/>
      <c r="AG22" s="350"/>
      <c r="AH22" s="350"/>
      <c r="AI22" s="350"/>
      <c r="AJ22" s="350"/>
      <c r="AK22" s="1705"/>
      <c r="AL22" s="350"/>
      <c r="AM22" s="350"/>
      <c r="AN22" s="1705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1705"/>
      <c r="BA22" s="350"/>
      <c r="BB22" s="514"/>
      <c r="BC22" s="412"/>
      <c r="BD22" s="412"/>
      <c r="BE22" s="412"/>
      <c r="BF22" s="412"/>
    </row>
    <row r="23" spans="2:58" ht="14.25" customHeight="1">
      <c r="B23" s="2100" t="s">
        <v>7</v>
      </c>
      <c r="C23" s="475" t="s">
        <v>2343</v>
      </c>
      <c r="D23" s="476" t="s">
        <v>380</v>
      </c>
      <c r="E23" s="476"/>
      <c r="F23" s="476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1324"/>
      <c r="S23" s="377"/>
      <c r="T23" s="377"/>
      <c r="U23" s="377"/>
      <c r="V23" s="377" t="s">
        <v>15</v>
      </c>
      <c r="W23" s="377" t="s">
        <v>15</v>
      </c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 t="s">
        <v>15</v>
      </c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85">
        <v>1595</v>
      </c>
      <c r="BC23" s="412"/>
      <c r="BD23" s="412"/>
      <c r="BE23" s="412"/>
      <c r="BF23" s="412"/>
    </row>
    <row r="24" spans="2:58" ht="14.25" customHeight="1">
      <c r="B24" s="2101"/>
      <c r="C24" s="360" t="s">
        <v>2344</v>
      </c>
      <c r="D24" s="1269"/>
      <c r="E24" s="1269"/>
      <c r="F24" s="1269"/>
      <c r="G24" s="1325"/>
      <c r="H24" s="1325"/>
      <c r="I24" s="1325"/>
      <c r="J24" s="1325"/>
      <c r="K24" s="1325"/>
      <c r="L24" s="1325"/>
      <c r="M24" s="1325"/>
      <c r="N24" s="1325"/>
      <c r="O24" s="1325"/>
      <c r="P24" s="1325"/>
      <c r="Q24" s="1325"/>
      <c r="R24" s="1326"/>
      <c r="S24" s="1325"/>
      <c r="T24" s="1325"/>
      <c r="U24" s="1325"/>
      <c r="V24" s="1325" t="s">
        <v>15</v>
      </c>
      <c r="W24" s="1325" t="s">
        <v>15</v>
      </c>
      <c r="X24" s="1325"/>
      <c r="Y24" s="1325"/>
      <c r="Z24" s="1325"/>
      <c r="AA24" s="1325"/>
      <c r="AB24" s="1325"/>
      <c r="AC24" s="1325"/>
      <c r="AD24" s="1325"/>
      <c r="AE24" s="1325"/>
      <c r="AF24" s="1325"/>
      <c r="AG24" s="1325"/>
      <c r="AH24" s="1325"/>
      <c r="AI24" s="1325"/>
      <c r="AJ24" s="1325" t="s">
        <v>15</v>
      </c>
      <c r="AK24" s="1325"/>
      <c r="AL24" s="1325"/>
      <c r="AM24" s="1325"/>
      <c r="AN24" s="1325"/>
      <c r="AO24" s="1325"/>
      <c r="AP24" s="1325" t="s">
        <v>15</v>
      </c>
      <c r="AQ24" s="1325"/>
      <c r="AR24" s="1325"/>
      <c r="AS24" s="1325"/>
      <c r="AT24" s="1325"/>
      <c r="AU24" s="1325"/>
      <c r="AV24" s="1325" t="s">
        <v>15</v>
      </c>
      <c r="AW24" s="1325"/>
      <c r="AX24" s="1325"/>
      <c r="AY24" s="1325"/>
      <c r="AZ24" s="1325"/>
      <c r="BA24" s="1325"/>
      <c r="BB24" s="386">
        <v>970</v>
      </c>
      <c r="BC24" s="412"/>
      <c r="BD24" s="412"/>
      <c r="BE24" s="412"/>
      <c r="BF24" s="412"/>
    </row>
    <row r="25" spans="2:58" ht="14.25" customHeight="1">
      <c r="B25" s="2101"/>
      <c r="C25" s="360" t="s">
        <v>2345</v>
      </c>
      <c r="D25" s="1269" t="s">
        <v>380</v>
      </c>
      <c r="E25" s="1269"/>
      <c r="F25" s="1269"/>
      <c r="G25" s="1325"/>
      <c r="H25" s="1325" t="s">
        <v>15</v>
      </c>
      <c r="I25" s="1325" t="s">
        <v>15</v>
      </c>
      <c r="J25" s="1325"/>
      <c r="K25" s="1325" t="s">
        <v>15</v>
      </c>
      <c r="L25" s="1325" t="s">
        <v>15</v>
      </c>
      <c r="M25" s="1325"/>
      <c r="N25" s="1325"/>
      <c r="O25" s="1325"/>
      <c r="P25" s="1325" t="s">
        <v>15</v>
      </c>
      <c r="Q25" s="1325"/>
      <c r="R25" s="1326"/>
      <c r="S25" s="1325"/>
      <c r="T25" s="1325" t="s">
        <v>15</v>
      </c>
      <c r="U25" s="1325"/>
      <c r="V25" s="1325" t="s">
        <v>15</v>
      </c>
      <c r="W25" s="1325"/>
      <c r="X25" s="1325"/>
      <c r="Y25" s="1325"/>
      <c r="Z25" s="1325"/>
      <c r="AA25" s="1325"/>
      <c r="AB25" s="1325" t="s">
        <v>15</v>
      </c>
      <c r="AC25" s="1325" t="s">
        <v>15</v>
      </c>
      <c r="AD25" s="1325"/>
      <c r="AE25" s="1325"/>
      <c r="AF25" s="1325" t="s">
        <v>15</v>
      </c>
      <c r="AG25" s="1325" t="s">
        <v>15</v>
      </c>
      <c r="AH25" s="1325" t="s">
        <v>15</v>
      </c>
      <c r="AI25" s="1325"/>
      <c r="AJ25" s="1325" t="s">
        <v>15</v>
      </c>
      <c r="AK25" s="1325"/>
      <c r="AL25" s="1325" t="s">
        <v>15</v>
      </c>
      <c r="AM25" s="1325" t="s">
        <v>15</v>
      </c>
      <c r="AN25" s="1325"/>
      <c r="AO25" s="1325" t="s">
        <v>15</v>
      </c>
      <c r="AP25" s="1325"/>
      <c r="AQ25" s="1325"/>
      <c r="AR25" s="1325" t="s">
        <v>15</v>
      </c>
      <c r="AS25" s="1325"/>
      <c r="AT25" s="1325"/>
      <c r="AU25" s="1325" t="s">
        <v>15</v>
      </c>
      <c r="AV25" s="1325" t="s">
        <v>15</v>
      </c>
      <c r="AW25" s="1325" t="s">
        <v>15</v>
      </c>
      <c r="AX25" s="1325" t="s">
        <v>15</v>
      </c>
      <c r="AY25" s="1325"/>
      <c r="AZ25" s="1325"/>
      <c r="BA25" s="1325"/>
      <c r="BB25" s="386">
        <v>940</v>
      </c>
      <c r="BC25" s="412"/>
      <c r="BD25" s="412"/>
      <c r="BE25" s="412"/>
      <c r="BF25" s="412"/>
    </row>
    <row r="26" spans="2:58" ht="14.25" customHeight="1">
      <c r="B26" s="2101"/>
      <c r="C26" s="360" t="s">
        <v>2346</v>
      </c>
      <c r="D26" s="1269"/>
      <c r="E26" s="1269"/>
      <c r="F26" s="1269"/>
      <c r="G26" s="1325"/>
      <c r="H26" s="1325"/>
      <c r="I26" s="1325"/>
      <c r="J26" s="1325"/>
      <c r="K26" s="1325"/>
      <c r="L26" s="1325"/>
      <c r="M26" s="1325"/>
      <c r="N26" s="1325"/>
      <c r="O26" s="1325"/>
      <c r="P26" s="1325"/>
      <c r="Q26" s="1325"/>
      <c r="R26" s="1326"/>
      <c r="S26" s="1325"/>
      <c r="T26" s="1325"/>
      <c r="U26" s="1325"/>
      <c r="V26" s="1325"/>
      <c r="W26" s="1325"/>
      <c r="X26" s="1325"/>
      <c r="Y26" s="1325"/>
      <c r="Z26" s="1325"/>
      <c r="AA26" s="1325"/>
      <c r="AB26" s="1325"/>
      <c r="AC26" s="1325"/>
      <c r="AD26" s="1325"/>
      <c r="AE26" s="1325"/>
      <c r="AF26" s="1325"/>
      <c r="AG26" s="1325"/>
      <c r="AH26" s="1325"/>
      <c r="AI26" s="1325"/>
      <c r="AJ26" s="1325"/>
      <c r="AK26" s="1325"/>
      <c r="AL26" s="1325"/>
      <c r="AM26" s="1325" t="s">
        <v>15</v>
      </c>
      <c r="AN26" s="1325"/>
      <c r="AO26" s="1325"/>
      <c r="AP26" s="1325" t="s">
        <v>15</v>
      </c>
      <c r="AQ26" s="1325"/>
      <c r="AR26" s="1325"/>
      <c r="AS26" s="1325"/>
      <c r="AT26" s="1325"/>
      <c r="AU26" s="1325"/>
      <c r="AV26" s="1325"/>
      <c r="AW26" s="1325"/>
      <c r="AX26" s="1325"/>
      <c r="AY26" s="1325"/>
      <c r="AZ26" s="1325"/>
      <c r="BA26" s="1325"/>
      <c r="BB26" s="386">
        <v>970</v>
      </c>
      <c r="BC26" s="412"/>
      <c r="BD26" s="412"/>
      <c r="BE26" s="412"/>
      <c r="BF26" s="412"/>
    </row>
    <row r="27" spans="2:58" ht="14.25" customHeight="1">
      <c r="B27" s="2101"/>
      <c r="C27" s="360" t="s">
        <v>2347</v>
      </c>
      <c r="D27" s="1269" t="s">
        <v>380</v>
      </c>
      <c r="E27" s="1269"/>
      <c r="F27" s="1269"/>
      <c r="G27" s="1325"/>
      <c r="H27" s="1325"/>
      <c r="I27" s="1325"/>
      <c r="J27" s="1325"/>
      <c r="K27" s="1325"/>
      <c r="L27" s="1325"/>
      <c r="M27" s="1325"/>
      <c r="N27" s="1325"/>
      <c r="O27" s="1325"/>
      <c r="P27" s="1325"/>
      <c r="Q27" s="1325"/>
      <c r="R27" s="1326"/>
      <c r="S27" s="1325"/>
      <c r="T27" s="1325"/>
      <c r="U27" s="1325"/>
      <c r="V27" s="1325"/>
      <c r="W27" s="1325"/>
      <c r="X27" s="1325"/>
      <c r="Y27" s="1325"/>
      <c r="Z27" s="1325"/>
      <c r="AA27" s="1325"/>
      <c r="AB27" s="1325"/>
      <c r="AC27" s="1325"/>
      <c r="AD27" s="1325"/>
      <c r="AE27" s="1325"/>
      <c r="AF27" s="1325"/>
      <c r="AG27" s="1325"/>
      <c r="AH27" s="1325"/>
      <c r="AI27" s="1325"/>
      <c r="AJ27" s="1325"/>
      <c r="AK27" s="1325"/>
      <c r="AL27" s="1325"/>
      <c r="AM27" s="1325"/>
      <c r="AN27" s="1325"/>
      <c r="AO27" s="1325"/>
      <c r="AP27" s="1325"/>
      <c r="AQ27" s="1325"/>
      <c r="AR27" s="1325"/>
      <c r="AS27" s="1325"/>
      <c r="AT27" s="1325"/>
      <c r="AU27" s="1325"/>
      <c r="AV27" s="1325"/>
      <c r="AW27" s="1325"/>
      <c r="AX27" s="1325"/>
      <c r="AY27" s="1325"/>
      <c r="AZ27" s="1325"/>
      <c r="BA27" s="1325"/>
      <c r="BB27" s="386">
        <v>1565</v>
      </c>
      <c r="BC27" s="412"/>
      <c r="BD27" s="412"/>
      <c r="BE27" s="412"/>
      <c r="BF27" s="412"/>
    </row>
    <row r="28" spans="2:58" ht="13.5" customHeight="1">
      <c r="B28" s="2101"/>
      <c r="C28" s="360" t="s">
        <v>2348</v>
      </c>
      <c r="D28" s="1269" t="s">
        <v>386</v>
      </c>
      <c r="E28" s="1269" t="s">
        <v>1867</v>
      </c>
      <c r="F28" s="1327" t="s">
        <v>2332</v>
      </c>
      <c r="G28" s="1325"/>
      <c r="H28" s="1325"/>
      <c r="I28" s="1325"/>
      <c r="J28" s="1325"/>
      <c r="K28" s="1325" t="s">
        <v>15</v>
      </c>
      <c r="L28" s="1325" t="s">
        <v>15</v>
      </c>
      <c r="M28" s="1325"/>
      <c r="N28" s="1325"/>
      <c r="O28" s="1325"/>
      <c r="P28" s="1325"/>
      <c r="Q28" s="1325"/>
      <c r="R28" s="1326"/>
      <c r="S28" s="1325"/>
      <c r="T28" s="1325"/>
      <c r="U28" s="1325"/>
      <c r="V28" s="1325"/>
      <c r="W28" s="1325"/>
      <c r="X28" s="1325"/>
      <c r="Y28" s="1325"/>
      <c r="Z28" s="1325"/>
      <c r="AA28" s="1325"/>
      <c r="AB28" s="1325"/>
      <c r="AC28" s="1325"/>
      <c r="AD28" s="1325"/>
      <c r="AE28" s="1325"/>
      <c r="AF28" s="1325" t="s">
        <v>15</v>
      </c>
      <c r="AG28" s="1325"/>
      <c r="AH28" s="1325"/>
      <c r="AI28" s="1325"/>
      <c r="AJ28" s="1325" t="s">
        <v>15</v>
      </c>
      <c r="AK28" s="1325"/>
      <c r="AL28" s="1325"/>
      <c r="AM28" s="1325"/>
      <c r="AN28" s="1325"/>
      <c r="AO28" s="1325"/>
      <c r="AP28" s="1325"/>
      <c r="AQ28" s="1325"/>
      <c r="AR28" s="1325" t="s">
        <v>15</v>
      </c>
      <c r="AS28" s="1325"/>
      <c r="AT28" s="1325"/>
      <c r="AU28" s="1325"/>
      <c r="AV28" s="1325"/>
      <c r="AW28" s="1325"/>
      <c r="AX28" s="1325"/>
      <c r="AY28" s="1325"/>
      <c r="AZ28" s="1325"/>
      <c r="BA28" s="1325"/>
      <c r="BB28" s="1198" t="s">
        <v>2358</v>
      </c>
      <c r="BC28" s="412"/>
      <c r="BD28" s="412"/>
      <c r="BE28" s="412"/>
      <c r="BF28" s="412"/>
    </row>
    <row r="29" spans="2:58" ht="14.25" customHeight="1">
      <c r="B29" s="2101"/>
      <c r="C29" s="360" t="s">
        <v>2349</v>
      </c>
      <c r="D29" s="1269" t="s">
        <v>391</v>
      </c>
      <c r="E29" s="1269" t="s">
        <v>1867</v>
      </c>
      <c r="F29" s="1327" t="s">
        <v>2332</v>
      </c>
      <c r="G29" s="1325"/>
      <c r="H29" s="1325" t="s">
        <v>15</v>
      </c>
      <c r="I29" s="1325" t="s">
        <v>15</v>
      </c>
      <c r="J29" s="1325"/>
      <c r="K29" s="1325"/>
      <c r="L29" s="1325"/>
      <c r="M29" s="1325"/>
      <c r="N29" s="1325"/>
      <c r="O29" s="1325"/>
      <c r="P29" s="1325" t="s">
        <v>15</v>
      </c>
      <c r="Q29" s="1325" t="s">
        <v>15</v>
      </c>
      <c r="R29" s="1326"/>
      <c r="S29" s="1325"/>
      <c r="T29" s="1325"/>
      <c r="U29" s="1325"/>
      <c r="V29" s="1325"/>
      <c r="W29" s="1325"/>
      <c r="X29" s="1325"/>
      <c r="Y29" s="1325"/>
      <c r="Z29" s="1325"/>
      <c r="AA29" s="1325"/>
      <c r="AB29" s="1325"/>
      <c r="AC29" s="1325"/>
      <c r="AD29" s="1325"/>
      <c r="AE29" s="1325"/>
      <c r="AF29" s="1325" t="s">
        <v>15</v>
      </c>
      <c r="AG29" s="1325"/>
      <c r="AH29" s="1325"/>
      <c r="AI29" s="1325"/>
      <c r="AJ29" s="1325" t="s">
        <v>15</v>
      </c>
      <c r="AK29" s="1325"/>
      <c r="AL29" s="1325"/>
      <c r="AM29" s="1325"/>
      <c r="AN29" s="1325"/>
      <c r="AO29" s="1325" t="s">
        <v>15</v>
      </c>
      <c r="AP29" s="1325"/>
      <c r="AQ29" s="1325"/>
      <c r="AR29" s="1325" t="s">
        <v>15</v>
      </c>
      <c r="AS29" s="1325"/>
      <c r="AT29" s="1325"/>
      <c r="AU29" s="1325" t="s">
        <v>15</v>
      </c>
      <c r="AV29" s="1325"/>
      <c r="AW29" s="1325"/>
      <c r="AX29" s="1325"/>
      <c r="AY29" s="1325"/>
      <c r="AZ29" s="1325"/>
      <c r="BA29" s="1325"/>
      <c r="BB29" s="514" t="s">
        <v>2358</v>
      </c>
      <c r="BC29" s="412"/>
      <c r="BD29" s="412"/>
      <c r="BE29" s="412"/>
      <c r="BF29" s="412"/>
    </row>
    <row r="30" spans="2:58" ht="14.25" customHeight="1">
      <c r="B30" s="2101"/>
      <c r="C30" s="360" t="s">
        <v>2350</v>
      </c>
      <c r="D30" s="1269" t="s">
        <v>392</v>
      </c>
      <c r="E30" s="1269" t="s">
        <v>1867</v>
      </c>
      <c r="F30" s="1327" t="s">
        <v>2332</v>
      </c>
      <c r="G30" s="1325"/>
      <c r="H30" s="1325"/>
      <c r="I30" s="1325"/>
      <c r="J30" s="1325"/>
      <c r="K30" s="1325"/>
      <c r="L30" s="1325"/>
      <c r="M30" s="1325"/>
      <c r="N30" s="1325"/>
      <c r="O30" s="1325"/>
      <c r="P30" s="1325"/>
      <c r="Q30" s="1325"/>
      <c r="R30" s="1326"/>
      <c r="S30" s="1325"/>
      <c r="T30" s="1325"/>
      <c r="U30" s="1325"/>
      <c r="V30" s="1325"/>
      <c r="W30" s="1325"/>
      <c r="X30" s="1325"/>
      <c r="Y30" s="1325"/>
      <c r="Z30" s="1325"/>
      <c r="AA30" s="1325"/>
      <c r="AB30" s="1325"/>
      <c r="AC30" s="1325"/>
      <c r="AD30" s="1325"/>
      <c r="AE30" s="1325"/>
      <c r="AF30" s="1325"/>
      <c r="AG30" s="1325"/>
      <c r="AH30" s="1325"/>
      <c r="AI30" s="1325"/>
      <c r="AJ30" s="1325"/>
      <c r="AK30" s="1325"/>
      <c r="AL30" s="1325"/>
      <c r="AM30" s="1325"/>
      <c r="AN30" s="1325"/>
      <c r="AO30" s="1325"/>
      <c r="AP30" s="1325"/>
      <c r="AQ30" s="1325"/>
      <c r="AR30" s="1325"/>
      <c r="AS30" s="1325"/>
      <c r="AT30" s="1325"/>
      <c r="AU30" s="1325"/>
      <c r="AV30" s="1325"/>
      <c r="AW30" s="1325"/>
      <c r="AX30" s="1325"/>
      <c r="AY30" s="1325"/>
      <c r="AZ30" s="1325"/>
      <c r="BA30" s="1325"/>
      <c r="BB30" s="514" t="s">
        <v>2358</v>
      </c>
      <c r="BC30" s="412"/>
      <c r="BD30" s="412"/>
      <c r="BE30" s="412"/>
      <c r="BF30" s="412"/>
    </row>
    <row r="31" spans="2:58" ht="14.25" customHeight="1">
      <c r="B31" s="2101"/>
      <c r="C31" s="360" t="s">
        <v>2351</v>
      </c>
      <c r="D31" s="1269" t="s">
        <v>392</v>
      </c>
      <c r="E31" s="1269" t="s">
        <v>1867</v>
      </c>
      <c r="F31" s="1327" t="s">
        <v>2332</v>
      </c>
      <c r="G31" s="1325"/>
      <c r="H31" s="1325"/>
      <c r="I31" s="1325"/>
      <c r="J31" s="1325"/>
      <c r="K31" s="1325" t="s">
        <v>15</v>
      </c>
      <c r="L31" s="1325" t="s">
        <v>15</v>
      </c>
      <c r="M31" s="1325"/>
      <c r="N31" s="1325"/>
      <c r="O31" s="1325"/>
      <c r="P31" s="1325"/>
      <c r="Q31" s="1325"/>
      <c r="R31" s="1326"/>
      <c r="S31" s="1325"/>
      <c r="T31" s="1325" t="s">
        <v>15</v>
      </c>
      <c r="U31" s="1325"/>
      <c r="V31" s="1325" t="s">
        <v>15</v>
      </c>
      <c r="W31" s="1325" t="s">
        <v>15</v>
      </c>
      <c r="X31" s="1325"/>
      <c r="Y31" s="1325"/>
      <c r="Z31" s="1325"/>
      <c r="AA31" s="1325"/>
      <c r="AB31" s="1325" t="s">
        <v>15</v>
      </c>
      <c r="AC31" s="1325" t="s">
        <v>15</v>
      </c>
      <c r="AD31" s="1325"/>
      <c r="AE31" s="1325"/>
      <c r="AF31" s="1325"/>
      <c r="AG31" s="1325"/>
      <c r="AH31" s="1325"/>
      <c r="AI31" s="1325"/>
      <c r="AJ31" s="1325" t="s">
        <v>15</v>
      </c>
      <c r="AK31" s="1325"/>
      <c r="AL31" s="1325"/>
      <c r="AM31" s="1325"/>
      <c r="AN31" s="1325"/>
      <c r="AO31" s="1325" t="s">
        <v>15</v>
      </c>
      <c r="AP31" s="1325"/>
      <c r="AQ31" s="1325"/>
      <c r="AR31" s="1325"/>
      <c r="AS31" s="1325"/>
      <c r="AT31" s="1325"/>
      <c r="AU31" s="1325"/>
      <c r="AV31" s="1325"/>
      <c r="AW31" s="1325"/>
      <c r="AX31" s="1325"/>
      <c r="AY31" s="1325"/>
      <c r="AZ31" s="1325"/>
      <c r="BA31" s="1325"/>
      <c r="BB31" s="514" t="s">
        <v>2358</v>
      </c>
      <c r="BC31" s="412"/>
      <c r="BD31" s="412"/>
      <c r="BE31" s="412"/>
      <c r="BF31" s="412"/>
    </row>
    <row r="32" spans="2:58" ht="14.25" customHeight="1">
      <c r="B32" s="2101"/>
      <c r="C32" s="360" t="s">
        <v>2352</v>
      </c>
      <c r="D32" s="1269" t="s">
        <v>1063</v>
      </c>
      <c r="E32" s="1269" t="s">
        <v>1867</v>
      </c>
      <c r="F32" s="1327" t="s">
        <v>2332</v>
      </c>
      <c r="G32" s="1325"/>
      <c r="H32" s="1325" t="s">
        <v>15</v>
      </c>
      <c r="I32" s="1325"/>
      <c r="J32" s="1325"/>
      <c r="K32" s="1325"/>
      <c r="L32" s="1325"/>
      <c r="M32" s="1325"/>
      <c r="N32" s="1325"/>
      <c r="O32" s="1325"/>
      <c r="P32" s="1325" t="s">
        <v>15</v>
      </c>
      <c r="Q32" s="1325" t="s">
        <v>15</v>
      </c>
      <c r="R32" s="1326"/>
      <c r="S32" s="1325"/>
      <c r="T32" s="1325"/>
      <c r="U32" s="1325"/>
      <c r="V32" s="1325"/>
      <c r="W32" s="1325"/>
      <c r="X32" s="1325"/>
      <c r="Y32" s="1325"/>
      <c r="Z32" s="1325"/>
      <c r="AA32" s="1325"/>
      <c r="AB32" s="1325"/>
      <c r="AC32" s="1325"/>
      <c r="AD32" s="1325"/>
      <c r="AE32" s="1325"/>
      <c r="AF32" s="1325" t="s">
        <v>15</v>
      </c>
      <c r="AG32" s="1325"/>
      <c r="AH32" s="1325"/>
      <c r="AI32" s="1325"/>
      <c r="AJ32" s="1325" t="s">
        <v>15</v>
      </c>
      <c r="AK32" s="1325"/>
      <c r="AL32" s="1325"/>
      <c r="AM32" s="1325" t="s">
        <v>15</v>
      </c>
      <c r="AN32" s="1325"/>
      <c r="AO32" s="1325"/>
      <c r="AP32" s="1325"/>
      <c r="AQ32" s="1325"/>
      <c r="AR32" s="1325"/>
      <c r="AS32" s="1325"/>
      <c r="AT32" s="1325"/>
      <c r="AU32" s="1325" t="s">
        <v>15</v>
      </c>
      <c r="AV32" s="1325"/>
      <c r="AW32" s="1325" t="s">
        <v>15</v>
      </c>
      <c r="AX32" s="1325" t="s">
        <v>15</v>
      </c>
      <c r="AY32" s="1325"/>
      <c r="AZ32" s="1325"/>
      <c r="BA32" s="1325"/>
      <c r="BB32" s="513" t="s">
        <v>2358</v>
      </c>
      <c r="BC32" s="412"/>
      <c r="BD32" s="412"/>
      <c r="BE32" s="412"/>
      <c r="BF32" s="412"/>
    </row>
    <row r="33" spans="2:58" ht="14.25" customHeight="1">
      <c r="B33" s="2101"/>
      <c r="C33" s="360" t="s">
        <v>2353</v>
      </c>
      <c r="D33" s="1269" t="s">
        <v>2354</v>
      </c>
      <c r="E33" s="1269" t="s">
        <v>1867</v>
      </c>
      <c r="F33" s="1269"/>
      <c r="G33" s="1325"/>
      <c r="H33" s="1325" t="s">
        <v>15</v>
      </c>
      <c r="I33" s="1325" t="s">
        <v>15</v>
      </c>
      <c r="J33" s="1325"/>
      <c r="K33" s="1325"/>
      <c r="L33" s="1325"/>
      <c r="M33" s="1325"/>
      <c r="N33" s="1325"/>
      <c r="O33" s="1325"/>
      <c r="P33" s="1325" t="s">
        <v>15</v>
      </c>
      <c r="Q33" s="1325"/>
      <c r="R33" s="1326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 t="s">
        <v>15</v>
      </c>
      <c r="AF33" s="1325" t="s">
        <v>15</v>
      </c>
      <c r="AG33" s="1325" t="s">
        <v>15</v>
      </c>
      <c r="AH33" s="1325" t="s">
        <v>15</v>
      </c>
      <c r="AI33" s="1325"/>
      <c r="AJ33" s="1325"/>
      <c r="AK33" s="1325"/>
      <c r="AL33" s="1325" t="s">
        <v>15</v>
      </c>
      <c r="AM33" s="1325" t="s">
        <v>15</v>
      </c>
      <c r="AN33" s="1325"/>
      <c r="AO33" s="1325" t="s">
        <v>15</v>
      </c>
      <c r="AP33" s="1325" t="s">
        <v>15</v>
      </c>
      <c r="AQ33" s="1325"/>
      <c r="AR33" s="1325"/>
      <c r="AS33" s="1325"/>
      <c r="AT33" s="1325"/>
      <c r="AU33" s="1325"/>
      <c r="AV33" s="1325" t="s">
        <v>15</v>
      </c>
      <c r="AW33" s="1325" t="s">
        <v>15</v>
      </c>
      <c r="AX33" s="1325" t="s">
        <v>15</v>
      </c>
      <c r="AY33" s="1325" t="s">
        <v>15</v>
      </c>
      <c r="AZ33" s="1325"/>
      <c r="BA33" s="1325"/>
      <c r="BB33" s="386">
        <v>850</v>
      </c>
      <c r="BC33" s="412"/>
      <c r="BD33" s="412"/>
      <c r="BE33" s="412"/>
      <c r="BF33" s="412"/>
    </row>
    <row r="34" spans="2:58" ht="14.25" customHeight="1">
      <c r="B34" s="2101"/>
      <c r="C34" s="360" t="s">
        <v>2355</v>
      </c>
      <c r="D34" s="1269" t="s">
        <v>386</v>
      </c>
      <c r="E34" s="1269" t="s">
        <v>1867</v>
      </c>
      <c r="F34" s="1269"/>
      <c r="G34" s="1325"/>
      <c r="H34" s="1325"/>
      <c r="I34" s="1325"/>
      <c r="J34" s="1325"/>
      <c r="K34" s="1325" t="s">
        <v>15</v>
      </c>
      <c r="L34" s="1325" t="s">
        <v>15</v>
      </c>
      <c r="M34" s="1325"/>
      <c r="N34" s="1325"/>
      <c r="O34" s="1325"/>
      <c r="P34" s="1325"/>
      <c r="Q34" s="1325"/>
      <c r="R34" s="1326"/>
      <c r="S34" s="1325"/>
      <c r="T34" s="1325"/>
      <c r="U34" s="1325"/>
      <c r="V34" s="1325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 t="s">
        <v>15</v>
      </c>
      <c r="AG34" s="1325" t="s">
        <v>15</v>
      </c>
      <c r="AH34" s="1325" t="s">
        <v>15</v>
      </c>
      <c r="AI34" s="1325"/>
      <c r="AJ34" s="1325"/>
      <c r="AK34" s="1325"/>
      <c r="AL34" s="1325"/>
      <c r="AM34" s="1325"/>
      <c r="AN34" s="1325"/>
      <c r="AO34" s="1325"/>
      <c r="AP34" s="1325" t="s">
        <v>15</v>
      </c>
      <c r="AQ34" s="1325"/>
      <c r="AR34" s="1325"/>
      <c r="AS34" s="1325"/>
      <c r="AT34" s="1325"/>
      <c r="AU34" s="1325" t="s">
        <v>15</v>
      </c>
      <c r="AV34" s="1325" t="s">
        <v>15</v>
      </c>
      <c r="AW34" s="1325"/>
      <c r="AX34" s="1325" t="s">
        <v>15</v>
      </c>
      <c r="AY34" s="1325" t="s">
        <v>15</v>
      </c>
      <c r="AZ34" s="1325"/>
      <c r="BA34" s="1325"/>
      <c r="BB34" s="386">
        <v>1390</v>
      </c>
      <c r="BC34" s="412"/>
      <c r="BD34" s="412"/>
      <c r="BE34" s="412"/>
      <c r="BF34" s="412"/>
    </row>
    <row r="35" spans="2:58" ht="13.5" customHeight="1">
      <c r="B35" s="2101"/>
      <c r="C35" s="673" t="s">
        <v>2356</v>
      </c>
      <c r="D35" s="383" t="s">
        <v>391</v>
      </c>
      <c r="E35" s="383" t="s">
        <v>1867</v>
      </c>
      <c r="F35" s="383"/>
      <c r="G35" s="1325"/>
      <c r="H35" s="1325"/>
      <c r="I35" s="1325" t="s">
        <v>15</v>
      </c>
      <c r="J35" s="1325"/>
      <c r="K35" s="1325" t="s">
        <v>15</v>
      </c>
      <c r="L35" s="1325" t="s">
        <v>15</v>
      </c>
      <c r="M35" s="1325"/>
      <c r="N35" s="1325"/>
      <c r="O35" s="1325"/>
      <c r="P35" s="1325"/>
      <c r="Q35" s="1325"/>
      <c r="R35" s="1325"/>
      <c r="S35" s="1325"/>
      <c r="T35" s="1325" t="s">
        <v>15</v>
      </c>
      <c r="U35" s="1325"/>
      <c r="V35" s="1325" t="s">
        <v>15</v>
      </c>
      <c r="W35" s="1325" t="s">
        <v>15</v>
      </c>
      <c r="X35" s="1325"/>
      <c r="Y35" s="1325"/>
      <c r="Z35" s="1325"/>
      <c r="AA35" s="1325"/>
      <c r="AB35" s="1325" t="s">
        <v>15</v>
      </c>
      <c r="AC35" s="1325" t="s">
        <v>15</v>
      </c>
      <c r="AD35" s="1325"/>
      <c r="AE35" s="1325" t="s">
        <v>15</v>
      </c>
      <c r="AF35" s="1325" t="s">
        <v>15</v>
      </c>
      <c r="AG35" s="1325" t="s">
        <v>15</v>
      </c>
      <c r="AH35" s="1325" t="s">
        <v>15</v>
      </c>
      <c r="AI35" s="1325"/>
      <c r="AJ35" s="1325"/>
      <c r="AK35" s="1325"/>
      <c r="AL35" s="1325" t="s">
        <v>15</v>
      </c>
      <c r="AM35" s="1325" t="s">
        <v>15</v>
      </c>
      <c r="AN35" s="1325"/>
      <c r="AO35" s="1325" t="s">
        <v>15</v>
      </c>
      <c r="AP35" s="1325"/>
      <c r="AQ35" s="1325"/>
      <c r="AR35" s="1325"/>
      <c r="AS35" s="1325"/>
      <c r="AT35" s="1325"/>
      <c r="AU35" s="1325" t="s">
        <v>15</v>
      </c>
      <c r="AV35" s="1325" t="s">
        <v>15</v>
      </c>
      <c r="AW35" s="1325" t="s">
        <v>15</v>
      </c>
      <c r="AX35" s="1325" t="s">
        <v>15</v>
      </c>
      <c r="AY35" s="1325" t="s">
        <v>15</v>
      </c>
      <c r="AZ35" s="1325"/>
      <c r="BA35" s="1325"/>
      <c r="BB35" s="1321">
        <v>1095</v>
      </c>
      <c r="BC35" s="412"/>
      <c r="BD35" s="412"/>
      <c r="BE35" s="412"/>
      <c r="BF35" s="412"/>
    </row>
    <row r="36" spans="2:58" ht="13.5" customHeight="1">
      <c r="B36" s="2101"/>
      <c r="C36" s="673" t="s">
        <v>2357</v>
      </c>
      <c r="D36" s="383" t="s">
        <v>391</v>
      </c>
      <c r="E36" s="383" t="s">
        <v>1867</v>
      </c>
      <c r="F36" s="383"/>
      <c r="G36" s="1325"/>
      <c r="H36" s="1325" t="s">
        <v>15</v>
      </c>
      <c r="I36" s="1325"/>
      <c r="J36" s="1325"/>
      <c r="K36" s="1325" t="s">
        <v>15</v>
      </c>
      <c r="L36" s="1325"/>
      <c r="M36" s="1325"/>
      <c r="N36" s="1325"/>
      <c r="O36" s="1325"/>
      <c r="P36" s="1325" t="s">
        <v>15</v>
      </c>
      <c r="Q36" s="1325"/>
      <c r="R36" s="1325"/>
      <c r="S36" s="1325"/>
      <c r="T36" s="1325"/>
      <c r="U36" s="1325"/>
      <c r="V36" s="1325"/>
      <c r="W36" s="1325"/>
      <c r="X36" s="1325"/>
      <c r="Y36" s="1325"/>
      <c r="Z36" s="1325"/>
      <c r="AA36" s="1325"/>
      <c r="AB36" s="1325"/>
      <c r="AC36" s="1325"/>
      <c r="AD36" s="1325"/>
      <c r="AE36" s="1325" t="s">
        <v>15</v>
      </c>
      <c r="AF36" s="1325"/>
      <c r="AG36" s="1325"/>
      <c r="AH36" s="1325"/>
      <c r="AI36" s="1325"/>
      <c r="AJ36" s="1325"/>
      <c r="AK36" s="1325"/>
      <c r="AL36" s="1325"/>
      <c r="AM36" s="1325" t="s">
        <v>15</v>
      </c>
      <c r="AN36" s="1325"/>
      <c r="AO36" s="1325" t="s">
        <v>15</v>
      </c>
      <c r="AP36" s="1325" t="s">
        <v>15</v>
      </c>
      <c r="AQ36" s="1325"/>
      <c r="AR36" s="1325" t="s">
        <v>15</v>
      </c>
      <c r="AS36" s="1325"/>
      <c r="AT36" s="1325"/>
      <c r="AU36" s="1325"/>
      <c r="AV36" s="1325"/>
      <c r="AW36" s="1325"/>
      <c r="AX36" s="1325"/>
      <c r="AY36" s="1325"/>
      <c r="AZ36" s="1325"/>
      <c r="BA36" s="1325"/>
      <c r="BB36" s="1321">
        <v>1095</v>
      </c>
      <c r="BC36" s="412"/>
      <c r="BD36" s="412"/>
      <c r="BE36" s="412"/>
      <c r="BF36" s="412"/>
    </row>
    <row r="37" spans="2:58" ht="13.9" thickBot="1">
      <c r="B37" s="2101"/>
      <c r="C37" s="370"/>
      <c r="D37" s="371"/>
      <c r="E37" s="371"/>
      <c r="F37" s="37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1322"/>
      <c r="BC37" s="412"/>
      <c r="BD37" s="412"/>
      <c r="BE37" s="412"/>
      <c r="BF37" s="412"/>
    </row>
    <row r="38" spans="2:58" ht="13.9" thickBot="1">
      <c r="G38" s="1690"/>
      <c r="H38" s="345"/>
      <c r="I38" s="345"/>
      <c r="J38" s="345"/>
      <c r="K38" s="345"/>
      <c r="L38" s="345"/>
      <c r="M38" s="345"/>
      <c r="N38" s="345"/>
      <c r="O38" s="1690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1690"/>
      <c r="AD38" s="345"/>
      <c r="AE38" s="345"/>
      <c r="AF38" s="345"/>
      <c r="AG38" s="345"/>
      <c r="AH38" s="345"/>
      <c r="AI38" s="345"/>
      <c r="AJ38" s="345"/>
      <c r="AK38" s="1690"/>
      <c r="AL38" s="345"/>
      <c r="AM38" s="345"/>
      <c r="AN38" s="1690"/>
      <c r="AO38" s="345"/>
      <c r="AP38" s="345"/>
      <c r="AQ38" s="345"/>
      <c r="AR38" s="345"/>
      <c r="AS38" s="345"/>
      <c r="AT38" s="345"/>
      <c r="BB38" s="345"/>
      <c r="BC38" s="412"/>
      <c r="BD38" s="412"/>
      <c r="BE38" s="412"/>
      <c r="BF38" s="412"/>
    </row>
    <row r="39" spans="2:58" ht="14.25" thickBot="1">
      <c r="B39" s="2095" t="s">
        <v>1071</v>
      </c>
      <c r="C39" s="2096"/>
      <c r="D39" s="478" t="s">
        <v>1072</v>
      </c>
      <c r="E39" s="478" t="s">
        <v>1073</v>
      </c>
      <c r="F39" s="479"/>
      <c r="G39" s="1697"/>
      <c r="H39" s="437"/>
      <c r="I39" s="437"/>
      <c r="J39" s="437"/>
      <c r="K39" s="438"/>
      <c r="L39" s="438"/>
      <c r="M39" s="438"/>
      <c r="N39" s="438"/>
      <c r="O39" s="1698"/>
      <c r="P39" s="439"/>
      <c r="Q39" s="439"/>
      <c r="R39" s="909"/>
      <c r="S39" s="440"/>
      <c r="T39" s="441"/>
      <c r="U39" s="441"/>
      <c r="V39" s="441"/>
      <c r="W39" s="441"/>
      <c r="X39" s="441"/>
      <c r="Y39" s="441"/>
      <c r="Z39" s="441"/>
      <c r="AA39" s="441"/>
      <c r="AB39" s="442"/>
      <c r="AC39" s="1699"/>
      <c r="AD39" s="442"/>
      <c r="AE39" s="442"/>
      <c r="AF39" s="442"/>
      <c r="AG39" s="442"/>
      <c r="AH39" s="442"/>
      <c r="AI39" s="442"/>
      <c r="AJ39" s="443"/>
      <c r="AK39" s="1700"/>
      <c r="AL39" s="443"/>
      <c r="AM39" s="444"/>
      <c r="AN39" s="1701"/>
      <c r="AO39" s="444"/>
      <c r="AP39" s="444"/>
      <c r="AQ39" s="444"/>
      <c r="AR39" s="440"/>
      <c r="AS39" s="440"/>
      <c r="AT39" s="440"/>
      <c r="AU39" s="445"/>
      <c r="AV39" s="445"/>
      <c r="AW39" s="445"/>
      <c r="AX39" s="445"/>
      <c r="AY39" s="446"/>
      <c r="AZ39" s="1702"/>
      <c r="BA39" s="446"/>
      <c r="BB39" s="650"/>
      <c r="BC39" s="412"/>
      <c r="BD39" s="412"/>
      <c r="BE39" s="412"/>
      <c r="BF39" s="412"/>
    </row>
    <row r="40" spans="2:58" ht="15" customHeight="1">
      <c r="B40" s="2105" t="s">
        <v>7</v>
      </c>
      <c r="C40" s="480" t="s">
        <v>1074</v>
      </c>
      <c r="D40" s="426" t="s">
        <v>1075</v>
      </c>
      <c r="E40" s="426" t="s">
        <v>1076</v>
      </c>
      <c r="F40" s="426"/>
      <c r="G40" s="1707"/>
      <c r="H40" s="358"/>
      <c r="I40" s="358" t="s">
        <v>15</v>
      </c>
      <c r="J40" s="358"/>
      <c r="K40" s="358"/>
      <c r="L40" s="358"/>
      <c r="M40" s="358"/>
      <c r="N40" s="358"/>
      <c r="O40" s="1707"/>
      <c r="P40" s="358"/>
      <c r="Q40" s="358"/>
      <c r="R40" s="912"/>
      <c r="S40" s="358"/>
      <c r="T40" s="358" t="s">
        <v>15</v>
      </c>
      <c r="U40" s="358"/>
      <c r="V40" s="358" t="s">
        <v>15</v>
      </c>
      <c r="W40" s="358" t="s">
        <v>15</v>
      </c>
      <c r="X40" s="358"/>
      <c r="Y40" s="358"/>
      <c r="Z40" s="358"/>
      <c r="AA40" s="358"/>
      <c r="AB40" s="358" t="s">
        <v>15</v>
      </c>
      <c r="AC40" s="1707"/>
      <c r="AD40" s="358"/>
      <c r="AE40" s="358" t="s">
        <v>15</v>
      </c>
      <c r="AF40" s="358"/>
      <c r="AG40" s="358"/>
      <c r="AH40" s="358"/>
      <c r="AI40" s="358"/>
      <c r="AJ40" s="358"/>
      <c r="AK40" s="1707"/>
      <c r="AL40" s="358"/>
      <c r="AM40" s="358" t="s">
        <v>15</v>
      </c>
      <c r="AN40" s="1707"/>
      <c r="AO40" s="358" t="s">
        <v>15</v>
      </c>
      <c r="AP40" s="358"/>
      <c r="AQ40" s="358"/>
      <c r="AR40" s="358"/>
      <c r="AS40" s="358" t="s">
        <v>15</v>
      </c>
      <c r="AT40" s="358"/>
      <c r="AU40" s="358" t="s">
        <v>15</v>
      </c>
      <c r="AV40" s="358"/>
      <c r="AW40" s="358" t="s">
        <v>15</v>
      </c>
      <c r="AX40" s="358"/>
      <c r="AY40" s="358"/>
      <c r="AZ40" s="897"/>
      <c r="BA40" s="897"/>
      <c r="BB40" s="385">
        <v>715</v>
      </c>
      <c r="BC40" s="412"/>
      <c r="BD40" s="412"/>
      <c r="BE40" s="412"/>
      <c r="BF40" s="412"/>
    </row>
    <row r="41" spans="2:58" ht="15" customHeight="1">
      <c r="B41" s="2106"/>
      <c r="C41" s="534" t="s">
        <v>1074</v>
      </c>
      <c r="D41" s="352" t="s">
        <v>1077</v>
      </c>
      <c r="E41" s="352" t="s">
        <v>1078</v>
      </c>
      <c r="F41" s="352"/>
      <c r="G41" s="1694"/>
      <c r="H41" s="349"/>
      <c r="I41" s="349"/>
      <c r="J41" s="349"/>
      <c r="K41" s="349"/>
      <c r="L41" s="349"/>
      <c r="M41" s="349"/>
      <c r="N41" s="349"/>
      <c r="O41" s="1694"/>
      <c r="P41" s="349"/>
      <c r="Q41" s="349"/>
      <c r="R41" s="906"/>
      <c r="S41" s="349"/>
      <c r="T41" s="349" t="s">
        <v>15</v>
      </c>
      <c r="U41" s="349"/>
      <c r="V41" s="349" t="s">
        <v>15</v>
      </c>
      <c r="W41" s="349" t="s">
        <v>15</v>
      </c>
      <c r="X41" s="349"/>
      <c r="Y41" s="349"/>
      <c r="Z41" s="349"/>
      <c r="AA41" s="349"/>
      <c r="AB41" s="349" t="s">
        <v>15</v>
      </c>
      <c r="AC41" s="1694"/>
      <c r="AD41" s="349"/>
      <c r="AE41" s="349" t="s">
        <v>15</v>
      </c>
      <c r="AF41" s="349"/>
      <c r="AG41" s="349"/>
      <c r="AH41" s="349"/>
      <c r="AI41" s="349"/>
      <c r="AJ41" s="349"/>
      <c r="AK41" s="1694"/>
      <c r="AL41" s="349"/>
      <c r="AM41" s="349" t="s">
        <v>15</v>
      </c>
      <c r="AN41" s="1694"/>
      <c r="AO41" s="349" t="s">
        <v>15</v>
      </c>
      <c r="AP41" s="349"/>
      <c r="AQ41" s="349"/>
      <c r="AR41" s="349"/>
      <c r="AS41" s="349" t="s">
        <v>15</v>
      </c>
      <c r="AT41" s="349"/>
      <c r="AU41" s="349" t="s">
        <v>15</v>
      </c>
      <c r="AV41" s="349"/>
      <c r="AW41" s="349" t="s">
        <v>15</v>
      </c>
      <c r="AX41" s="349"/>
      <c r="AY41" s="349"/>
      <c r="AZ41" s="1715"/>
      <c r="BA41" s="895"/>
      <c r="BB41" s="386">
        <v>892</v>
      </c>
      <c r="BC41" s="412"/>
      <c r="BD41" s="412"/>
      <c r="BE41" s="412"/>
      <c r="BF41" s="412"/>
    </row>
    <row r="42" spans="2:58" ht="13.9" thickBot="1">
      <c r="B42" s="2107"/>
      <c r="C42" s="481"/>
      <c r="D42" s="353"/>
      <c r="E42" s="353"/>
      <c r="F42" s="353"/>
      <c r="G42" s="1695"/>
      <c r="H42" s="351"/>
      <c r="I42" s="351"/>
      <c r="J42" s="351"/>
      <c r="K42" s="351"/>
      <c r="L42" s="351"/>
      <c r="M42" s="351"/>
      <c r="N42" s="351"/>
      <c r="O42" s="1695"/>
      <c r="P42" s="351"/>
      <c r="Q42" s="351"/>
      <c r="R42" s="907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1695"/>
      <c r="AD42" s="351"/>
      <c r="AE42" s="351"/>
      <c r="AF42" s="351"/>
      <c r="AG42" s="351"/>
      <c r="AH42" s="351"/>
      <c r="AI42" s="351"/>
      <c r="AJ42" s="351"/>
      <c r="AK42" s="1695"/>
      <c r="AL42" s="351"/>
      <c r="AM42" s="351"/>
      <c r="AN42" s="1695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888"/>
      <c r="BA42" s="888"/>
      <c r="BB42" s="382"/>
      <c r="BC42" s="412"/>
      <c r="BD42" s="412"/>
      <c r="BE42" s="412"/>
      <c r="BF42" s="412"/>
    </row>
    <row r="43" spans="2:58" ht="15" customHeight="1" thickBot="1">
      <c r="B43" s="473"/>
      <c r="C43" s="473"/>
      <c r="D43" s="473"/>
      <c r="E43" s="473"/>
      <c r="F43" s="473"/>
      <c r="G43" s="1696"/>
      <c r="H43" s="436"/>
      <c r="I43" s="436"/>
      <c r="J43" s="436"/>
      <c r="K43" s="436"/>
      <c r="L43" s="436"/>
      <c r="M43" s="436"/>
      <c r="N43" s="436"/>
      <c r="O43" s="1696"/>
      <c r="P43" s="436"/>
      <c r="Q43" s="436"/>
      <c r="R43" s="908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1696"/>
      <c r="AD43" s="436"/>
      <c r="AE43" s="436"/>
      <c r="AF43" s="436"/>
      <c r="AG43" s="436"/>
      <c r="AH43" s="436"/>
      <c r="AI43" s="436"/>
      <c r="AJ43" s="436"/>
      <c r="AK43" s="1696"/>
      <c r="AL43" s="436"/>
      <c r="AM43" s="436"/>
      <c r="AN43" s="1696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1696"/>
      <c r="BA43" s="436"/>
      <c r="BB43" s="649"/>
      <c r="BC43" s="412"/>
      <c r="BD43" s="412"/>
      <c r="BE43" s="412"/>
      <c r="BF43" s="412"/>
    </row>
    <row r="44" spans="2:58" ht="15" customHeight="1" thickBot="1">
      <c r="B44" s="2087" t="s">
        <v>1079</v>
      </c>
      <c r="C44" s="2088"/>
      <c r="D44" s="482" t="s">
        <v>1120</v>
      </c>
      <c r="E44" s="482" t="s">
        <v>1121</v>
      </c>
      <c r="F44" s="559"/>
      <c r="G44" s="447"/>
      <c r="H44" s="447"/>
      <c r="I44" s="447"/>
      <c r="J44" s="447"/>
      <c r="K44" s="448"/>
      <c r="L44" s="448"/>
      <c r="M44" s="448"/>
      <c r="N44" s="448"/>
      <c r="O44" s="449"/>
      <c r="P44" s="449"/>
      <c r="Q44" s="449"/>
      <c r="R44" s="913"/>
      <c r="S44" s="450"/>
      <c r="T44" s="451"/>
      <c r="U44" s="451"/>
      <c r="V44" s="451"/>
      <c r="W44" s="451"/>
      <c r="X44" s="451"/>
      <c r="Y44" s="451"/>
      <c r="Z44" s="451"/>
      <c r="AA44" s="451"/>
      <c r="AB44" s="452"/>
      <c r="AC44" s="452"/>
      <c r="AD44" s="452"/>
      <c r="AE44" s="452"/>
      <c r="AF44" s="452"/>
      <c r="AG44" s="452"/>
      <c r="AH44" s="452"/>
      <c r="AI44" s="452"/>
      <c r="AJ44" s="453"/>
      <c r="AK44" s="453"/>
      <c r="AL44" s="453"/>
      <c r="AM44" s="454"/>
      <c r="AN44" s="454"/>
      <c r="AO44" s="454"/>
      <c r="AP44" s="454"/>
      <c r="AQ44" s="454"/>
      <c r="AR44" s="450"/>
      <c r="AS44" s="450"/>
      <c r="AT44" s="450"/>
      <c r="AU44" s="455"/>
      <c r="AV44" s="455"/>
      <c r="AW44" s="455"/>
      <c r="AX44" s="455"/>
      <c r="AY44" s="456"/>
      <c r="AZ44" s="456"/>
      <c r="BA44" s="456"/>
      <c r="BB44" s="651"/>
      <c r="BC44" s="412"/>
      <c r="BD44" s="412"/>
      <c r="BE44" s="412"/>
      <c r="BF44" s="412"/>
    </row>
    <row r="45" spans="2:58" ht="15" customHeight="1">
      <c r="B45" s="2108" t="s">
        <v>3</v>
      </c>
      <c r="C45" s="476" t="s">
        <v>1080</v>
      </c>
      <c r="D45" s="476" t="s">
        <v>1081</v>
      </c>
      <c r="E45" s="476" t="s">
        <v>1082</v>
      </c>
      <c r="F45" s="476"/>
      <c r="G45" s="1707"/>
      <c r="H45" s="358"/>
      <c r="I45" s="358"/>
      <c r="J45" s="358"/>
      <c r="K45" s="358" t="s">
        <v>15</v>
      </c>
      <c r="L45" s="358" t="s">
        <v>15</v>
      </c>
      <c r="M45" s="358"/>
      <c r="N45" s="358"/>
      <c r="O45" s="1707"/>
      <c r="P45" s="358"/>
      <c r="Q45" s="358"/>
      <c r="R45" s="912"/>
      <c r="S45" s="358"/>
      <c r="T45" s="358" t="s">
        <v>15</v>
      </c>
      <c r="U45" s="358"/>
      <c r="V45" s="358" t="s">
        <v>15</v>
      </c>
      <c r="W45" s="358"/>
      <c r="X45" s="358"/>
      <c r="Y45" s="358"/>
      <c r="Z45" s="358"/>
      <c r="AA45" s="358"/>
      <c r="AB45" s="358" t="s">
        <v>15</v>
      </c>
      <c r="AC45" s="1707" t="s">
        <v>15</v>
      </c>
      <c r="AD45" s="358"/>
      <c r="AE45" s="358" t="s">
        <v>15</v>
      </c>
      <c r="AF45" s="358"/>
      <c r="AG45" s="358"/>
      <c r="AH45" s="358"/>
      <c r="AI45" s="358"/>
      <c r="AJ45" s="358" t="s">
        <v>15</v>
      </c>
      <c r="AK45" s="1707"/>
      <c r="AL45" s="358"/>
      <c r="AM45" s="358" t="s">
        <v>15</v>
      </c>
      <c r="AN45" s="1707"/>
      <c r="AO45" s="358" t="s">
        <v>15</v>
      </c>
      <c r="AP45" s="358"/>
      <c r="AQ45" s="358"/>
      <c r="AR45" s="358" t="s">
        <v>15</v>
      </c>
      <c r="AS45" s="358" t="s">
        <v>15</v>
      </c>
      <c r="AT45" s="358"/>
      <c r="AU45" s="358" t="s">
        <v>15</v>
      </c>
      <c r="AV45" s="358"/>
      <c r="AW45" s="358" t="s">
        <v>15</v>
      </c>
      <c r="AX45" s="358" t="s">
        <v>15</v>
      </c>
      <c r="AY45" s="358" t="s">
        <v>15</v>
      </c>
      <c r="AZ45" s="897"/>
      <c r="BA45" s="897"/>
      <c r="BB45" s="385">
        <v>1299</v>
      </c>
      <c r="BC45" s="412"/>
      <c r="BD45" s="412"/>
      <c r="BE45" s="412"/>
      <c r="BF45" s="412"/>
    </row>
    <row r="46" spans="2:58" ht="15" customHeight="1">
      <c r="B46" s="2109"/>
      <c r="C46" s="427" t="s">
        <v>1083</v>
      </c>
      <c r="D46" s="427" t="s">
        <v>1084</v>
      </c>
      <c r="E46" s="427" t="s">
        <v>1085</v>
      </c>
      <c r="F46" s="427"/>
      <c r="G46" s="1694"/>
      <c r="H46" s="349"/>
      <c r="I46" s="349"/>
      <c r="J46" s="349"/>
      <c r="K46" s="349"/>
      <c r="L46" s="349"/>
      <c r="M46" s="349"/>
      <c r="N46" s="349"/>
      <c r="O46" s="1694"/>
      <c r="P46" s="349"/>
      <c r="Q46" s="349"/>
      <c r="R46" s="906"/>
      <c r="S46" s="349"/>
      <c r="T46" s="349" t="s">
        <v>15</v>
      </c>
      <c r="U46" s="349"/>
      <c r="V46" s="349"/>
      <c r="W46" s="349"/>
      <c r="X46" s="349"/>
      <c r="Y46" s="349"/>
      <c r="Z46" s="349"/>
      <c r="AA46" s="349"/>
      <c r="AB46" s="349"/>
      <c r="AC46" s="1694"/>
      <c r="AD46" s="349"/>
      <c r="AE46" s="349"/>
      <c r="AF46" s="349"/>
      <c r="AG46" s="349"/>
      <c r="AH46" s="349"/>
      <c r="AI46" s="349"/>
      <c r="AJ46" s="349"/>
      <c r="AK46" s="1694"/>
      <c r="AL46" s="349"/>
      <c r="AM46" s="349"/>
      <c r="AN46" s="1694"/>
      <c r="AO46" s="349"/>
      <c r="AP46" s="349"/>
      <c r="AQ46" s="349"/>
      <c r="AR46" s="349"/>
      <c r="AS46" s="349"/>
      <c r="AT46" s="349"/>
      <c r="AU46" s="349"/>
      <c r="AV46" s="349"/>
      <c r="AW46" s="349"/>
      <c r="AX46" s="349"/>
      <c r="AY46" s="349"/>
      <c r="AZ46" s="1715"/>
      <c r="BA46" s="895"/>
      <c r="BB46" s="386">
        <v>295</v>
      </c>
      <c r="BC46" s="412"/>
      <c r="BD46" s="412"/>
      <c r="BE46" s="412"/>
      <c r="BF46" s="412"/>
    </row>
    <row r="47" spans="2:58" ht="15" customHeight="1" thickBot="1">
      <c r="B47" s="2090"/>
      <c r="C47" s="429"/>
      <c r="D47" s="429"/>
      <c r="E47" s="429"/>
      <c r="F47" s="429"/>
      <c r="G47" s="1695"/>
      <c r="H47" s="351"/>
      <c r="I47" s="351"/>
      <c r="J47" s="351"/>
      <c r="K47" s="351"/>
      <c r="L47" s="351"/>
      <c r="M47" s="351"/>
      <c r="N47" s="351"/>
      <c r="O47" s="1695"/>
      <c r="P47" s="351"/>
      <c r="Q47" s="351"/>
      <c r="R47" s="907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1695"/>
      <c r="AD47" s="351"/>
      <c r="AE47" s="351"/>
      <c r="AF47" s="351"/>
      <c r="AG47" s="351"/>
      <c r="AH47" s="351"/>
      <c r="AI47" s="351"/>
      <c r="AJ47" s="351"/>
      <c r="AK47" s="1695"/>
      <c r="AL47" s="351"/>
      <c r="AM47" s="351"/>
      <c r="AN47" s="1695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888"/>
      <c r="BA47" s="888"/>
      <c r="BB47" s="382"/>
      <c r="BC47" s="412"/>
      <c r="BD47" s="412"/>
      <c r="BE47" s="412"/>
      <c r="BF47" s="412"/>
    </row>
    <row r="48" spans="2:58" ht="15" customHeight="1">
      <c r="B48" s="2089" t="s">
        <v>7</v>
      </c>
      <c r="C48" s="427" t="s">
        <v>1086</v>
      </c>
      <c r="D48" s="427" t="s">
        <v>1087</v>
      </c>
      <c r="E48" s="427"/>
      <c r="F48" s="427"/>
      <c r="G48" s="1694"/>
      <c r="H48" s="349"/>
      <c r="I48" s="349"/>
      <c r="J48" s="349"/>
      <c r="K48" s="349"/>
      <c r="L48" s="349" t="s">
        <v>15</v>
      </c>
      <c r="M48" s="349"/>
      <c r="N48" s="349"/>
      <c r="O48" s="1694"/>
      <c r="P48" s="349"/>
      <c r="Q48" s="349"/>
      <c r="R48" s="906"/>
      <c r="S48" s="349"/>
      <c r="T48" s="349" t="s">
        <v>15</v>
      </c>
      <c r="U48" s="349"/>
      <c r="V48" s="349"/>
      <c r="W48" s="349"/>
      <c r="X48" s="349"/>
      <c r="Y48" s="349"/>
      <c r="Z48" s="349"/>
      <c r="AA48" s="349"/>
      <c r="AB48" s="349"/>
      <c r="AC48" s="1694" t="s">
        <v>15</v>
      </c>
      <c r="AD48" s="349"/>
      <c r="AE48" s="349" t="s">
        <v>15</v>
      </c>
      <c r="AF48" s="349"/>
      <c r="AG48" s="349"/>
      <c r="AH48" s="349"/>
      <c r="AI48" s="349"/>
      <c r="AJ48" s="349"/>
      <c r="AK48" s="1694"/>
      <c r="AL48" s="349"/>
      <c r="AM48" s="349" t="s">
        <v>15</v>
      </c>
      <c r="AN48" s="1694"/>
      <c r="AO48" s="349" t="s">
        <v>15</v>
      </c>
      <c r="AP48" s="349"/>
      <c r="AQ48" s="349"/>
      <c r="AR48" s="349" t="s">
        <v>15</v>
      </c>
      <c r="AS48" s="349"/>
      <c r="AT48" s="349"/>
      <c r="AU48" s="349" t="s">
        <v>15</v>
      </c>
      <c r="AV48" s="349"/>
      <c r="AW48" s="349" t="s">
        <v>15</v>
      </c>
      <c r="AX48" s="349" t="s">
        <v>15</v>
      </c>
      <c r="AY48" s="349"/>
      <c r="AZ48" s="1715"/>
      <c r="BA48" s="895"/>
      <c r="BB48" s="386">
        <v>179</v>
      </c>
      <c r="BC48" s="412"/>
      <c r="BD48" s="412"/>
      <c r="BE48" s="412"/>
      <c r="BF48" s="412"/>
    </row>
    <row r="49" spans="2:58" ht="14.25" thickBot="1">
      <c r="B49" s="2090"/>
      <c r="C49" s="483"/>
      <c r="D49" s="483"/>
      <c r="E49" s="483"/>
      <c r="F49" s="483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914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7"/>
      <c r="AT49" s="457"/>
      <c r="AU49" s="457"/>
      <c r="AV49" s="457"/>
      <c r="AW49" s="457"/>
      <c r="AX49" s="457"/>
      <c r="AY49" s="457"/>
      <c r="AZ49" s="1299"/>
      <c r="BA49" s="1299"/>
      <c r="BB49" s="652"/>
      <c r="BC49" s="412"/>
      <c r="BD49" s="412"/>
      <c r="BE49" s="412"/>
      <c r="BF49" s="412"/>
    </row>
    <row r="50" spans="2:58" ht="14.25" thickBot="1">
      <c r="B50" s="484"/>
      <c r="C50" s="473"/>
      <c r="D50" s="473"/>
      <c r="E50" s="473"/>
      <c r="F50" s="473"/>
      <c r="G50" s="1696"/>
      <c r="H50" s="436"/>
      <c r="I50" s="436"/>
      <c r="J50" s="436"/>
      <c r="K50" s="436"/>
      <c r="L50" s="436"/>
      <c r="M50" s="436"/>
      <c r="N50" s="436"/>
      <c r="O50" s="1696"/>
      <c r="P50" s="436"/>
      <c r="Q50" s="436"/>
      <c r="R50" s="908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1696"/>
      <c r="AD50" s="436"/>
      <c r="AE50" s="436"/>
      <c r="AF50" s="436"/>
      <c r="AG50" s="436"/>
      <c r="AH50" s="436"/>
      <c r="AI50" s="436"/>
      <c r="AJ50" s="436"/>
      <c r="AK50" s="1696"/>
      <c r="AL50" s="436"/>
      <c r="AM50" s="436"/>
      <c r="AN50" s="169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1696"/>
      <c r="BA50" s="436"/>
      <c r="BB50" s="649"/>
      <c r="BC50" s="412"/>
      <c r="BD50" s="412"/>
      <c r="BE50" s="412"/>
      <c r="BF50" s="412"/>
    </row>
    <row r="51" spans="2:58" ht="14.25" thickBot="1">
      <c r="B51" s="2044" t="s">
        <v>3201</v>
      </c>
      <c r="C51" s="2045"/>
      <c r="D51" s="529" t="s">
        <v>434</v>
      </c>
      <c r="E51" s="529" t="s">
        <v>3202</v>
      </c>
      <c r="F51" s="530" t="s">
        <v>435</v>
      </c>
      <c r="G51" s="535"/>
      <c r="H51" s="535"/>
      <c r="I51" s="535"/>
      <c r="J51" s="535"/>
      <c r="K51" s="536"/>
      <c r="L51" s="536"/>
      <c r="M51" s="536"/>
      <c r="N51" s="536"/>
      <c r="O51" s="537"/>
      <c r="P51" s="537"/>
      <c r="Q51" s="537"/>
      <c r="R51" s="924"/>
      <c r="S51" s="538"/>
      <c r="T51" s="539"/>
      <c r="U51" s="539"/>
      <c r="V51" s="539"/>
      <c r="W51" s="539"/>
      <c r="X51" s="539"/>
      <c r="Y51" s="539"/>
      <c r="Z51" s="539"/>
      <c r="AA51" s="539"/>
      <c r="AB51" s="540"/>
      <c r="AC51" s="540"/>
      <c r="AD51" s="540"/>
      <c r="AE51" s="540"/>
      <c r="AF51" s="540"/>
      <c r="AG51" s="540"/>
      <c r="AH51" s="540"/>
      <c r="AI51" s="540"/>
      <c r="AJ51" s="541"/>
      <c r="AK51" s="541"/>
      <c r="AL51" s="541"/>
      <c r="AM51" s="542"/>
      <c r="AN51" s="542"/>
      <c r="AO51" s="542"/>
      <c r="AP51" s="542"/>
      <c r="AQ51" s="542"/>
      <c r="AR51" s="538"/>
      <c r="AS51" s="538"/>
      <c r="AT51" s="538"/>
      <c r="AU51" s="543"/>
      <c r="AV51" s="543"/>
      <c r="AW51" s="543"/>
      <c r="AX51" s="543"/>
      <c r="AY51" s="544"/>
      <c r="AZ51" s="544"/>
      <c r="BA51" s="544"/>
      <c r="BB51" s="596"/>
      <c r="BC51" s="412"/>
      <c r="BD51" s="412"/>
      <c r="BE51" s="412"/>
      <c r="BF51" s="412"/>
    </row>
    <row r="52" spans="2:58">
      <c r="B52" s="2046" t="s">
        <v>3</v>
      </c>
      <c r="C52" s="532" t="s">
        <v>1240</v>
      </c>
      <c r="D52" s="498" t="s">
        <v>1355</v>
      </c>
      <c r="E52" s="498" t="s">
        <v>1241</v>
      </c>
      <c r="F52" s="498"/>
      <c r="G52" s="1707"/>
      <c r="H52" s="358"/>
      <c r="I52" s="358"/>
      <c r="J52" s="358"/>
      <c r="K52" s="358"/>
      <c r="L52" s="358"/>
      <c r="M52" s="358"/>
      <c r="N52" s="358"/>
      <c r="O52" s="1707"/>
      <c r="P52" s="358"/>
      <c r="Q52" s="358"/>
      <c r="R52" s="912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1707"/>
      <c r="AD52" s="358"/>
      <c r="AE52" s="358"/>
      <c r="AF52" s="358" t="s">
        <v>15</v>
      </c>
      <c r="AG52" s="358" t="s">
        <v>15</v>
      </c>
      <c r="AH52" s="358"/>
      <c r="AI52" s="358"/>
      <c r="AJ52" s="358"/>
      <c r="AK52" s="1707"/>
      <c r="AL52" s="358"/>
      <c r="AM52" s="358"/>
      <c r="AN52" s="1707"/>
      <c r="AO52" s="358"/>
      <c r="AP52" s="358"/>
      <c r="AQ52" s="358"/>
      <c r="AR52" s="358"/>
      <c r="AS52" s="358"/>
      <c r="AT52" s="358"/>
      <c r="AU52" s="358"/>
      <c r="AV52" s="358"/>
      <c r="AW52" s="358"/>
      <c r="AX52" s="358"/>
      <c r="AY52" s="358"/>
      <c r="AZ52" s="897"/>
      <c r="BA52" s="897"/>
      <c r="BB52" s="512">
        <v>2124.12</v>
      </c>
      <c r="BC52" s="412"/>
      <c r="BD52" s="412"/>
      <c r="BE52" s="412"/>
      <c r="BF52" s="412"/>
    </row>
    <row r="53" spans="2:58">
      <c r="B53" s="2047"/>
      <c r="C53" s="360" t="s">
        <v>2283</v>
      </c>
      <c r="D53" s="499" t="s">
        <v>2298</v>
      </c>
      <c r="E53" s="499"/>
      <c r="F53" s="499"/>
      <c r="G53" s="1693"/>
      <c r="H53" s="348"/>
      <c r="I53" s="348"/>
      <c r="J53" s="348"/>
      <c r="K53" s="348"/>
      <c r="L53" s="348"/>
      <c r="M53" s="348"/>
      <c r="N53" s="348"/>
      <c r="O53" s="1693"/>
      <c r="P53" s="348"/>
      <c r="Q53" s="348"/>
      <c r="R53" s="905"/>
      <c r="S53" s="348"/>
      <c r="T53" s="348"/>
      <c r="U53" s="348"/>
      <c r="V53" s="348"/>
      <c r="W53" s="348"/>
      <c r="X53" s="348"/>
      <c r="Y53" s="348"/>
      <c r="Z53" s="348"/>
      <c r="AA53" s="348"/>
      <c r="AB53" s="348" t="s">
        <v>15</v>
      </c>
      <c r="AC53" s="1693"/>
      <c r="AD53" s="348"/>
      <c r="AE53" s="348"/>
      <c r="AF53" s="348"/>
      <c r="AG53" s="348"/>
      <c r="AH53" s="348"/>
      <c r="AI53" s="348"/>
      <c r="AJ53" s="348"/>
      <c r="AK53" s="1693"/>
      <c r="AL53" s="348"/>
      <c r="AM53" s="348"/>
      <c r="AN53" s="1693"/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1712"/>
      <c r="BA53" s="887"/>
      <c r="BB53" s="515">
        <v>2200</v>
      </c>
      <c r="BC53" s="412"/>
      <c r="BD53" s="412"/>
      <c r="BE53" s="412"/>
      <c r="BF53" s="412"/>
    </row>
    <row r="54" spans="2:58">
      <c r="B54" s="2047"/>
      <c r="C54" s="360" t="s">
        <v>2284</v>
      </c>
      <c r="D54" s="499" t="s">
        <v>2299</v>
      </c>
      <c r="E54" s="499"/>
      <c r="F54" s="499"/>
      <c r="G54" s="1693"/>
      <c r="H54" s="348"/>
      <c r="I54" s="348"/>
      <c r="J54" s="348"/>
      <c r="K54" s="348"/>
      <c r="L54" s="348"/>
      <c r="M54" s="348"/>
      <c r="N54" s="348"/>
      <c r="O54" s="1693"/>
      <c r="P54" s="348"/>
      <c r="Q54" s="348"/>
      <c r="R54" s="905"/>
      <c r="S54" s="348"/>
      <c r="T54" s="348"/>
      <c r="U54" s="348"/>
      <c r="V54" s="348"/>
      <c r="W54" s="348"/>
      <c r="X54" s="348"/>
      <c r="Y54" s="348"/>
      <c r="Z54" s="348"/>
      <c r="AA54" s="348"/>
      <c r="AB54" s="348" t="s">
        <v>15</v>
      </c>
      <c r="AC54" s="1693"/>
      <c r="AD54" s="348"/>
      <c r="AE54" s="348"/>
      <c r="AF54" s="348"/>
      <c r="AG54" s="348"/>
      <c r="AH54" s="348"/>
      <c r="AI54" s="348"/>
      <c r="AJ54" s="348"/>
      <c r="AK54" s="1693"/>
      <c r="AL54" s="348"/>
      <c r="AM54" s="348"/>
      <c r="AN54" s="1693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348"/>
      <c r="AZ54" s="1712"/>
      <c r="BA54" s="887"/>
      <c r="BB54" s="515">
        <v>2200</v>
      </c>
      <c r="BC54" s="412"/>
      <c r="BD54" s="412"/>
      <c r="BE54" s="412"/>
      <c r="BF54" s="412"/>
    </row>
    <row r="55" spans="2:58">
      <c r="B55" s="2047"/>
      <c r="C55" s="360" t="s">
        <v>3205</v>
      </c>
      <c r="D55" s="499" t="s">
        <v>2298</v>
      </c>
      <c r="E55" s="499"/>
      <c r="F55" s="499"/>
      <c r="G55" s="1693"/>
      <c r="H55" s="348"/>
      <c r="I55" s="348"/>
      <c r="J55" s="348"/>
      <c r="K55" s="348"/>
      <c r="L55" s="348"/>
      <c r="M55" s="348"/>
      <c r="N55" s="348"/>
      <c r="O55" s="1693"/>
      <c r="P55" s="348"/>
      <c r="Q55" s="348"/>
      <c r="R55" s="905"/>
      <c r="S55" s="348"/>
      <c r="T55" s="348"/>
      <c r="U55" s="348" t="s">
        <v>15</v>
      </c>
      <c r="V55" s="348"/>
      <c r="W55" s="348"/>
      <c r="X55" s="348"/>
      <c r="Y55" s="348"/>
      <c r="Z55" s="348"/>
      <c r="AA55" s="348"/>
      <c r="AB55" s="348"/>
      <c r="AC55" s="1693"/>
      <c r="AD55" s="348"/>
      <c r="AE55" s="348"/>
      <c r="AF55" s="348"/>
      <c r="AG55" s="348"/>
      <c r="AH55" s="348"/>
      <c r="AI55" s="348"/>
      <c r="AJ55" s="348"/>
      <c r="AK55" s="1693"/>
      <c r="AL55" s="348"/>
      <c r="AM55" s="348"/>
      <c r="AN55" s="1693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1712"/>
      <c r="BA55" s="887"/>
      <c r="BB55" s="515">
        <v>2200</v>
      </c>
      <c r="BC55" s="412"/>
      <c r="BD55" s="412"/>
      <c r="BE55" s="412"/>
      <c r="BF55" s="412"/>
    </row>
    <row r="56" spans="2:58">
      <c r="B56" s="2047"/>
      <c r="C56" s="360" t="s">
        <v>3206</v>
      </c>
      <c r="D56" s="499" t="s">
        <v>2299</v>
      </c>
      <c r="E56" s="499"/>
      <c r="F56" s="499"/>
      <c r="G56" s="1693"/>
      <c r="H56" s="348"/>
      <c r="I56" s="348"/>
      <c r="J56" s="348"/>
      <c r="K56" s="348"/>
      <c r="L56" s="348"/>
      <c r="M56" s="348"/>
      <c r="N56" s="348"/>
      <c r="O56" s="1693"/>
      <c r="P56" s="348"/>
      <c r="Q56" s="348"/>
      <c r="R56" s="905"/>
      <c r="S56" s="348"/>
      <c r="T56" s="348"/>
      <c r="U56" s="348" t="s">
        <v>15</v>
      </c>
      <c r="V56" s="348"/>
      <c r="W56" s="348"/>
      <c r="X56" s="348"/>
      <c r="Y56" s="348"/>
      <c r="Z56" s="348"/>
      <c r="AA56" s="348"/>
      <c r="AB56" s="348"/>
      <c r="AC56" s="1693"/>
      <c r="AD56" s="348"/>
      <c r="AE56" s="348"/>
      <c r="AF56" s="348"/>
      <c r="AG56" s="348"/>
      <c r="AH56" s="348"/>
      <c r="AI56" s="348"/>
      <c r="AJ56" s="348"/>
      <c r="AK56" s="1693"/>
      <c r="AL56" s="348"/>
      <c r="AM56" s="348"/>
      <c r="AN56" s="1693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348"/>
      <c r="AZ56" s="1712"/>
      <c r="BA56" s="887"/>
      <c r="BB56" s="515">
        <v>2200</v>
      </c>
      <c r="BC56" s="412"/>
      <c r="BD56" s="412"/>
      <c r="BE56" s="412"/>
      <c r="BF56" s="412"/>
    </row>
    <row r="57" spans="2:58">
      <c r="B57" s="2047"/>
      <c r="C57" s="360"/>
      <c r="D57" s="499"/>
      <c r="E57" s="499"/>
      <c r="F57" s="499"/>
      <c r="G57" s="1693"/>
      <c r="H57" s="348"/>
      <c r="I57" s="348"/>
      <c r="J57" s="348"/>
      <c r="K57" s="348"/>
      <c r="L57" s="348"/>
      <c r="M57" s="348"/>
      <c r="N57" s="348"/>
      <c r="O57" s="1693"/>
      <c r="P57" s="348"/>
      <c r="Q57" s="348"/>
      <c r="R57" s="905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1693"/>
      <c r="AD57" s="348"/>
      <c r="AE57" s="348"/>
      <c r="AF57" s="348"/>
      <c r="AG57" s="348"/>
      <c r="AH57" s="348"/>
      <c r="AI57" s="348"/>
      <c r="AJ57" s="348"/>
      <c r="AK57" s="1693"/>
      <c r="AL57" s="348"/>
      <c r="AM57" s="348"/>
      <c r="AN57" s="1693"/>
      <c r="AO57" s="348"/>
      <c r="AP57" s="348"/>
      <c r="AQ57" s="348"/>
      <c r="AR57" s="348"/>
      <c r="AS57" s="348"/>
      <c r="AT57" s="348"/>
      <c r="AU57" s="348"/>
      <c r="AV57" s="348"/>
      <c r="AW57" s="348"/>
      <c r="AX57" s="348"/>
      <c r="AY57" s="348"/>
      <c r="AZ57" s="1712"/>
      <c r="BA57" s="887"/>
      <c r="BB57" s="515"/>
      <c r="BC57" s="412"/>
      <c r="BD57" s="412"/>
      <c r="BE57" s="412"/>
      <c r="BF57" s="412"/>
    </row>
    <row r="58" spans="2:58" ht="14.65" customHeight="1" thickBot="1">
      <c r="B58" s="2048"/>
      <c r="C58" s="506"/>
      <c r="D58" s="500"/>
      <c r="E58" s="500"/>
      <c r="F58" s="500"/>
      <c r="G58" s="1694"/>
      <c r="H58" s="349"/>
      <c r="I58" s="349"/>
      <c r="J58" s="349"/>
      <c r="K58" s="349"/>
      <c r="L58" s="349"/>
      <c r="M58" s="349"/>
      <c r="N58" s="349"/>
      <c r="O58" s="1694"/>
      <c r="P58" s="349"/>
      <c r="Q58" s="349"/>
      <c r="R58" s="906"/>
      <c r="S58" s="349"/>
      <c r="T58" s="349"/>
      <c r="U58" s="349"/>
      <c r="V58" s="349"/>
      <c r="W58" s="349"/>
      <c r="X58" s="349"/>
      <c r="Y58" s="349"/>
      <c r="Z58" s="349"/>
      <c r="AA58" s="349"/>
      <c r="AB58" s="349"/>
      <c r="AC58" s="1694"/>
      <c r="AD58" s="349"/>
      <c r="AE58" s="349"/>
      <c r="AF58" s="349"/>
      <c r="AG58" s="349"/>
      <c r="AH58" s="349"/>
      <c r="AI58" s="349"/>
      <c r="AJ58" s="349"/>
      <c r="AK58" s="1694"/>
      <c r="AL58" s="349"/>
      <c r="AM58" s="349"/>
      <c r="AN58" s="1694"/>
      <c r="AO58" s="349"/>
      <c r="AP58" s="349"/>
      <c r="AQ58" s="349"/>
      <c r="AR58" s="349"/>
      <c r="AS58" s="349"/>
      <c r="AT58" s="349"/>
      <c r="AU58" s="349"/>
      <c r="AV58" s="349"/>
      <c r="AW58" s="349"/>
      <c r="AX58" s="349"/>
      <c r="AY58" s="349"/>
      <c r="AZ58" s="1715"/>
      <c r="BA58" s="895"/>
      <c r="BB58" s="513"/>
      <c r="BC58" s="412"/>
      <c r="BD58" s="412"/>
      <c r="BE58" s="412"/>
      <c r="BF58" s="412"/>
    </row>
    <row r="59" spans="2:58">
      <c r="B59" s="2046" t="s">
        <v>7</v>
      </c>
      <c r="C59" s="360" t="s">
        <v>2300</v>
      </c>
      <c r="D59" s="500" t="s">
        <v>2302</v>
      </c>
      <c r="E59" s="500"/>
      <c r="F59" s="500"/>
      <c r="G59" s="1694"/>
      <c r="H59" s="349"/>
      <c r="I59" s="349"/>
      <c r="J59" s="349"/>
      <c r="K59" s="349"/>
      <c r="L59" s="349"/>
      <c r="M59" s="349"/>
      <c r="N59" s="349"/>
      <c r="O59" s="1694"/>
      <c r="P59" s="349"/>
      <c r="Q59" s="349"/>
      <c r="R59" s="906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1694"/>
      <c r="AD59" s="349"/>
      <c r="AE59" s="349"/>
      <c r="AF59" s="349"/>
      <c r="AG59" s="349"/>
      <c r="AH59" s="349"/>
      <c r="AI59" s="349"/>
      <c r="AJ59" s="349"/>
      <c r="AK59" s="1694"/>
      <c r="AL59" s="349"/>
      <c r="AM59" s="349"/>
      <c r="AN59" s="1694"/>
      <c r="AO59" s="349"/>
      <c r="AP59" s="349"/>
      <c r="AQ59" s="349"/>
      <c r="AR59" s="349"/>
      <c r="AS59" s="349"/>
      <c r="AT59" s="349"/>
      <c r="AU59" s="349"/>
      <c r="AV59" s="349"/>
      <c r="AW59" s="349"/>
      <c r="AX59" s="349"/>
      <c r="AY59" s="349"/>
      <c r="AZ59" s="1715"/>
      <c r="BA59" s="895"/>
      <c r="BB59" s="513">
        <v>2000</v>
      </c>
      <c r="BC59" s="412"/>
      <c r="BD59" s="412"/>
      <c r="BE59" s="412"/>
      <c r="BF59" s="412"/>
    </row>
    <row r="60" spans="2:58" ht="14.65" customHeight="1">
      <c r="B60" s="2047"/>
      <c r="C60" s="360" t="s">
        <v>2301</v>
      </c>
      <c r="D60" s="500" t="s">
        <v>2303</v>
      </c>
      <c r="E60" s="500"/>
      <c r="F60" s="500"/>
      <c r="G60" s="1694"/>
      <c r="H60" s="349"/>
      <c r="I60" s="349"/>
      <c r="J60" s="349"/>
      <c r="K60" s="349"/>
      <c r="L60" s="349"/>
      <c r="M60" s="349"/>
      <c r="N60" s="349"/>
      <c r="O60" s="1694"/>
      <c r="P60" s="349"/>
      <c r="Q60" s="349"/>
      <c r="R60" s="906"/>
      <c r="S60" s="349"/>
      <c r="T60" s="349"/>
      <c r="U60" s="349"/>
      <c r="V60" s="349"/>
      <c r="W60" s="349"/>
      <c r="X60" s="349"/>
      <c r="Y60" s="349"/>
      <c r="Z60" s="349"/>
      <c r="AA60" s="349"/>
      <c r="AB60" s="349"/>
      <c r="AC60" s="1694"/>
      <c r="AD60" s="349"/>
      <c r="AE60" s="349"/>
      <c r="AF60" s="349"/>
      <c r="AG60" s="349"/>
      <c r="AH60" s="349"/>
      <c r="AI60" s="349"/>
      <c r="AJ60" s="349"/>
      <c r="AK60" s="1694"/>
      <c r="AL60" s="349"/>
      <c r="AM60" s="349"/>
      <c r="AN60" s="1694"/>
      <c r="AO60" s="349"/>
      <c r="AP60" s="349"/>
      <c r="AQ60" s="349"/>
      <c r="AR60" s="349"/>
      <c r="AS60" s="349"/>
      <c r="AT60" s="349"/>
      <c r="AU60" s="349"/>
      <c r="AV60" s="349"/>
      <c r="AW60" s="349"/>
      <c r="AX60" s="349"/>
      <c r="AY60" s="349"/>
      <c r="AZ60" s="1715"/>
      <c r="BA60" s="895"/>
      <c r="BB60" s="513">
        <v>2000</v>
      </c>
      <c r="BC60" s="412"/>
      <c r="BD60" s="412"/>
      <c r="BE60" s="412"/>
      <c r="BF60" s="412"/>
    </row>
    <row r="61" spans="2:58" ht="14.65" customHeight="1">
      <c r="B61" s="2047"/>
      <c r="C61" s="360" t="s">
        <v>3207</v>
      </c>
      <c r="D61" s="500" t="s">
        <v>2302</v>
      </c>
      <c r="E61" s="500"/>
      <c r="F61" s="500"/>
      <c r="G61" s="1694"/>
      <c r="H61" s="349"/>
      <c r="I61" s="349"/>
      <c r="J61" s="349"/>
      <c r="K61" s="349"/>
      <c r="L61" s="349"/>
      <c r="M61" s="349"/>
      <c r="N61" s="349"/>
      <c r="O61" s="1694"/>
      <c r="P61" s="349"/>
      <c r="Q61" s="349"/>
      <c r="R61" s="906"/>
      <c r="S61" s="349"/>
      <c r="T61" s="349"/>
      <c r="U61" s="349" t="s">
        <v>15</v>
      </c>
      <c r="V61" s="349"/>
      <c r="W61" s="349"/>
      <c r="X61" s="349"/>
      <c r="Y61" s="349"/>
      <c r="Z61" s="349"/>
      <c r="AA61" s="349"/>
      <c r="AB61" s="349"/>
      <c r="AC61" s="1694"/>
      <c r="AD61" s="349"/>
      <c r="AE61" s="349"/>
      <c r="AF61" s="349"/>
      <c r="AG61" s="349"/>
      <c r="AH61" s="349"/>
      <c r="AI61" s="349"/>
      <c r="AJ61" s="349"/>
      <c r="AK61" s="1694"/>
      <c r="AL61" s="349"/>
      <c r="AM61" s="349"/>
      <c r="AN61" s="1694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1715"/>
      <c r="BA61" s="895"/>
      <c r="BB61" s="513">
        <v>2000</v>
      </c>
      <c r="BC61" s="412"/>
      <c r="BD61" s="412"/>
      <c r="BE61" s="412"/>
      <c r="BF61" s="412"/>
    </row>
    <row r="62" spans="2:58" ht="14.65" customHeight="1">
      <c r="B62" s="2047"/>
      <c r="C62" s="506"/>
      <c r="D62" s="500"/>
      <c r="E62" s="500"/>
      <c r="F62" s="500"/>
      <c r="G62" s="1694"/>
      <c r="H62" s="349"/>
      <c r="I62" s="349"/>
      <c r="J62" s="349"/>
      <c r="K62" s="349"/>
      <c r="L62" s="349"/>
      <c r="M62" s="349"/>
      <c r="N62" s="349"/>
      <c r="O62" s="1694"/>
      <c r="P62" s="349"/>
      <c r="Q62" s="349"/>
      <c r="R62" s="906"/>
      <c r="S62" s="349"/>
      <c r="T62" s="349"/>
      <c r="U62" s="349"/>
      <c r="V62" s="349"/>
      <c r="W62" s="349"/>
      <c r="X62" s="349"/>
      <c r="Y62" s="349"/>
      <c r="Z62" s="349"/>
      <c r="AA62" s="349"/>
      <c r="AB62" s="349"/>
      <c r="AC62" s="1694"/>
      <c r="AD62" s="349"/>
      <c r="AE62" s="349"/>
      <c r="AF62" s="349"/>
      <c r="AG62" s="349"/>
      <c r="AH62" s="349"/>
      <c r="AI62" s="349"/>
      <c r="AJ62" s="349"/>
      <c r="AK62" s="1694"/>
      <c r="AL62" s="349"/>
      <c r="AM62" s="349"/>
      <c r="AN62" s="1694"/>
      <c r="AO62" s="349"/>
      <c r="AP62" s="349"/>
      <c r="AQ62" s="349"/>
      <c r="AR62" s="349"/>
      <c r="AS62" s="349"/>
      <c r="AT62" s="349"/>
      <c r="AU62" s="349"/>
      <c r="AV62" s="349"/>
      <c r="AW62" s="349"/>
      <c r="AX62" s="349"/>
      <c r="AY62" s="349"/>
      <c r="AZ62" s="1715"/>
      <c r="BA62" s="895"/>
      <c r="BB62" s="513"/>
      <c r="BC62" s="412"/>
      <c r="BD62" s="412"/>
      <c r="BE62" s="412"/>
      <c r="BF62" s="412"/>
    </row>
    <row r="63" spans="2:58" ht="14.65" customHeight="1" thickBot="1">
      <c r="B63" s="2048"/>
      <c r="C63" s="428"/>
      <c r="D63" s="429"/>
      <c r="E63" s="359"/>
      <c r="F63" s="1298"/>
      <c r="G63" s="1695"/>
      <c r="H63" s="351"/>
      <c r="I63" s="351"/>
      <c r="J63" s="351"/>
      <c r="K63" s="351"/>
      <c r="L63" s="351"/>
      <c r="M63" s="351"/>
      <c r="N63" s="351"/>
      <c r="O63" s="1695"/>
      <c r="P63" s="351"/>
      <c r="Q63" s="351"/>
      <c r="R63" s="907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1695"/>
      <c r="AD63" s="351"/>
      <c r="AE63" s="351"/>
      <c r="AF63" s="351"/>
      <c r="AG63" s="351"/>
      <c r="AH63" s="351"/>
      <c r="AI63" s="351"/>
      <c r="AJ63" s="351"/>
      <c r="AK63" s="1695"/>
      <c r="AL63" s="351"/>
      <c r="AM63" s="351"/>
      <c r="AN63" s="1695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888"/>
      <c r="BA63" s="888"/>
      <c r="BB63" s="516"/>
      <c r="BC63" s="412"/>
      <c r="BD63" s="412"/>
      <c r="BE63" s="412"/>
      <c r="BF63" s="412"/>
    </row>
    <row r="64" spans="2:58" s="1050" customFormat="1" ht="13.9" thickBot="1">
      <c r="B64" s="1051"/>
      <c r="C64" s="1049"/>
      <c r="D64" s="1049"/>
      <c r="E64" s="1052"/>
      <c r="F64" s="1053"/>
      <c r="G64" s="1054"/>
      <c r="H64" s="1054"/>
      <c r="I64" s="1054"/>
      <c r="J64" s="1054"/>
      <c r="K64" s="1054"/>
      <c r="L64" s="1054"/>
      <c r="M64" s="1054"/>
      <c r="N64" s="1054"/>
      <c r="O64" s="1054"/>
      <c r="P64" s="1054"/>
      <c r="Q64" s="1054"/>
      <c r="R64" s="1055"/>
      <c r="S64" s="1054"/>
      <c r="T64" s="1054"/>
      <c r="U64" s="1054"/>
      <c r="V64" s="1054"/>
      <c r="W64" s="1054"/>
      <c r="X64" s="1054"/>
      <c r="Y64" s="1054"/>
      <c r="Z64" s="1054"/>
      <c r="AA64" s="1054"/>
      <c r="AB64" s="1054"/>
      <c r="AC64" s="1054"/>
      <c r="AD64" s="1054"/>
      <c r="AE64" s="1054"/>
      <c r="AF64" s="1054"/>
      <c r="AG64" s="1054"/>
      <c r="AH64" s="1054"/>
      <c r="AI64" s="1054"/>
      <c r="AJ64" s="1054"/>
      <c r="AK64" s="1054"/>
      <c r="AL64" s="1054"/>
      <c r="AM64" s="1054"/>
      <c r="AN64" s="1054"/>
      <c r="AO64" s="1054"/>
      <c r="AP64" s="1054"/>
      <c r="AQ64" s="1054"/>
      <c r="AR64" s="1054"/>
      <c r="AS64" s="1054"/>
      <c r="AT64" s="1054"/>
      <c r="AU64" s="1054"/>
      <c r="AV64" s="1054"/>
      <c r="AW64" s="1054"/>
      <c r="AX64" s="1054"/>
      <c r="AY64" s="1054"/>
      <c r="AZ64" s="1054"/>
      <c r="BA64" s="1054"/>
      <c r="BB64" s="1056"/>
      <c r="BC64" s="1057"/>
      <c r="BD64" s="1057"/>
      <c r="BE64" s="1057"/>
      <c r="BF64" s="1057"/>
    </row>
    <row r="65" spans="2:58" ht="15" customHeight="1" thickBot="1">
      <c r="B65" s="2110" t="s">
        <v>1102</v>
      </c>
      <c r="C65" s="2111"/>
      <c r="D65" s="485" t="s">
        <v>1103</v>
      </c>
      <c r="E65" s="486" t="s">
        <v>1104</v>
      </c>
      <c r="F65" s="486"/>
      <c r="G65" s="447"/>
      <c r="H65" s="447"/>
      <c r="I65" s="447"/>
      <c r="J65" s="447"/>
      <c r="K65" s="448"/>
      <c r="L65" s="448"/>
      <c r="M65" s="448"/>
      <c r="N65" s="448"/>
      <c r="O65" s="449"/>
      <c r="P65" s="449"/>
      <c r="Q65" s="449"/>
      <c r="R65" s="913"/>
      <c r="S65" s="450"/>
      <c r="T65" s="451"/>
      <c r="U65" s="451"/>
      <c r="V65" s="451"/>
      <c r="W65" s="451"/>
      <c r="X65" s="451"/>
      <c r="Y65" s="451"/>
      <c r="Z65" s="451"/>
      <c r="AA65" s="451"/>
      <c r="AB65" s="452"/>
      <c r="AC65" s="452"/>
      <c r="AD65" s="452"/>
      <c r="AE65" s="452"/>
      <c r="AF65" s="452"/>
      <c r="AG65" s="452"/>
      <c r="AH65" s="452"/>
      <c r="AI65" s="452"/>
      <c r="AJ65" s="453"/>
      <c r="AK65" s="453"/>
      <c r="AL65" s="453"/>
      <c r="AM65" s="454"/>
      <c r="AN65" s="454"/>
      <c r="AO65" s="454"/>
      <c r="AP65" s="454"/>
      <c r="AQ65" s="454"/>
      <c r="AR65" s="450"/>
      <c r="AS65" s="450"/>
      <c r="AT65" s="450"/>
      <c r="AU65" s="455"/>
      <c r="AV65" s="455"/>
      <c r="AW65" s="455"/>
      <c r="AX65" s="455"/>
      <c r="AY65" s="456"/>
      <c r="AZ65" s="456"/>
      <c r="BA65" s="456"/>
      <c r="BB65" s="651"/>
      <c r="BC65" s="412"/>
      <c r="BD65" s="412"/>
      <c r="BE65" s="412"/>
      <c r="BF65" s="412"/>
    </row>
    <row r="66" spans="2:58" ht="15" customHeight="1">
      <c r="B66" s="2084" t="s">
        <v>7</v>
      </c>
      <c r="C66" s="475" t="s">
        <v>1105</v>
      </c>
      <c r="D66" s="476"/>
      <c r="E66" s="426"/>
      <c r="F66" s="426"/>
      <c r="G66" s="1707"/>
      <c r="H66" s="358" t="s">
        <v>15</v>
      </c>
      <c r="I66" s="358"/>
      <c r="J66" s="358"/>
      <c r="K66" s="358" t="s">
        <v>15</v>
      </c>
      <c r="L66" s="358" t="s">
        <v>15</v>
      </c>
      <c r="M66" s="358"/>
      <c r="N66" s="358"/>
      <c r="O66" s="1707"/>
      <c r="P66" s="358" t="s">
        <v>15</v>
      </c>
      <c r="Q66" s="358" t="s">
        <v>15</v>
      </c>
      <c r="R66" s="912"/>
      <c r="S66" s="358" t="s">
        <v>15</v>
      </c>
      <c r="T66" s="358" t="s">
        <v>15</v>
      </c>
      <c r="U66" s="358"/>
      <c r="V66" s="358" t="s">
        <v>15</v>
      </c>
      <c r="W66" s="358" t="s">
        <v>15</v>
      </c>
      <c r="X66" s="358"/>
      <c r="Y66" s="358"/>
      <c r="Z66" s="358"/>
      <c r="AA66" s="358"/>
      <c r="AB66" s="358"/>
      <c r="AC66" s="1707" t="s">
        <v>15</v>
      </c>
      <c r="AD66" s="358"/>
      <c r="AE66" s="358" t="s">
        <v>15</v>
      </c>
      <c r="AF66" s="358"/>
      <c r="AG66" s="358"/>
      <c r="AH66" s="358"/>
      <c r="AI66" s="358"/>
      <c r="AJ66" s="358" t="s">
        <v>15</v>
      </c>
      <c r="AK66" s="1707"/>
      <c r="AL66" s="358" t="s">
        <v>15</v>
      </c>
      <c r="AM66" s="358" t="s">
        <v>15</v>
      </c>
      <c r="AN66" s="1707"/>
      <c r="AO66" s="358" t="s">
        <v>15</v>
      </c>
      <c r="AP66" s="358"/>
      <c r="AQ66" s="358"/>
      <c r="AR66" s="358" t="s">
        <v>15</v>
      </c>
      <c r="AS66" s="358" t="s">
        <v>15</v>
      </c>
      <c r="AT66" s="358"/>
      <c r="AU66" s="358" t="s">
        <v>15</v>
      </c>
      <c r="AV66" s="358"/>
      <c r="AW66" s="358" t="s">
        <v>15</v>
      </c>
      <c r="AX66" s="358" t="s">
        <v>15</v>
      </c>
      <c r="AY66" s="377" t="s">
        <v>15</v>
      </c>
      <c r="AZ66" s="1300"/>
      <c r="BA66" s="1300"/>
      <c r="BB66" s="385">
        <v>1494.07</v>
      </c>
      <c r="BC66" s="412"/>
      <c r="BD66" s="412"/>
      <c r="BE66" s="412"/>
      <c r="BF66" s="412"/>
    </row>
    <row r="67" spans="2:58" ht="15" customHeight="1">
      <c r="B67" s="2085"/>
      <c r="C67" s="470" t="s">
        <v>1106</v>
      </c>
      <c r="D67" s="471"/>
      <c r="E67" s="487"/>
      <c r="F67" s="487"/>
      <c r="G67" s="1693"/>
      <c r="H67" s="348" t="s">
        <v>15</v>
      </c>
      <c r="I67" s="348"/>
      <c r="J67" s="348"/>
      <c r="K67" s="348" t="s">
        <v>15</v>
      </c>
      <c r="L67" s="348" t="s">
        <v>15</v>
      </c>
      <c r="M67" s="348"/>
      <c r="N67" s="348"/>
      <c r="O67" s="1693"/>
      <c r="P67" s="348" t="s">
        <v>15</v>
      </c>
      <c r="Q67" s="348" t="s">
        <v>15</v>
      </c>
      <c r="R67" s="905"/>
      <c r="S67" s="348" t="s">
        <v>15</v>
      </c>
      <c r="T67" s="348" t="s">
        <v>15</v>
      </c>
      <c r="U67" s="348"/>
      <c r="V67" s="348" t="s">
        <v>15</v>
      </c>
      <c r="W67" s="348" t="s">
        <v>15</v>
      </c>
      <c r="X67" s="348"/>
      <c r="Y67" s="348"/>
      <c r="Z67" s="348"/>
      <c r="AA67" s="348"/>
      <c r="AB67" s="348"/>
      <c r="AC67" s="1693" t="s">
        <v>15</v>
      </c>
      <c r="AD67" s="348"/>
      <c r="AE67" s="348" t="s">
        <v>15</v>
      </c>
      <c r="AF67" s="348"/>
      <c r="AG67" s="348"/>
      <c r="AH67" s="348"/>
      <c r="AI67" s="348"/>
      <c r="AJ67" s="348" t="s">
        <v>15</v>
      </c>
      <c r="AK67" s="1693"/>
      <c r="AL67" s="348" t="s">
        <v>15</v>
      </c>
      <c r="AM67" s="348" t="s">
        <v>15</v>
      </c>
      <c r="AN67" s="1693"/>
      <c r="AO67" s="348" t="s">
        <v>15</v>
      </c>
      <c r="AP67" s="348"/>
      <c r="AQ67" s="348"/>
      <c r="AR67" s="348" t="s">
        <v>15</v>
      </c>
      <c r="AS67" s="348" t="s">
        <v>15</v>
      </c>
      <c r="AT67" s="348"/>
      <c r="AU67" s="348" t="s">
        <v>15</v>
      </c>
      <c r="AV67" s="348"/>
      <c r="AW67" s="348" t="s">
        <v>15</v>
      </c>
      <c r="AX67" s="348" t="s">
        <v>15</v>
      </c>
      <c r="AY67" s="379" t="s">
        <v>15</v>
      </c>
      <c r="AZ67" s="1301"/>
      <c r="BA67" s="1301"/>
      <c r="BB67" s="408">
        <v>920.36</v>
      </c>
      <c r="BC67" s="412"/>
      <c r="BD67" s="412"/>
      <c r="BE67" s="412"/>
      <c r="BF67" s="412"/>
    </row>
    <row r="68" spans="2:58" ht="15" customHeight="1" thickBot="1">
      <c r="B68" s="2086"/>
      <c r="C68" s="428" t="s">
        <v>1107</v>
      </c>
      <c r="D68" s="429"/>
      <c r="E68" s="353"/>
      <c r="F68" s="488"/>
      <c r="G68" s="380"/>
      <c r="H68" s="380" t="s">
        <v>15</v>
      </c>
      <c r="I68" s="380"/>
      <c r="J68" s="380"/>
      <c r="K68" s="380" t="s">
        <v>15</v>
      </c>
      <c r="L68" s="380" t="s">
        <v>15</v>
      </c>
      <c r="M68" s="380"/>
      <c r="N68" s="380"/>
      <c r="O68" s="380"/>
      <c r="P68" s="380" t="s">
        <v>15</v>
      </c>
      <c r="Q68" s="380" t="s">
        <v>15</v>
      </c>
      <c r="R68" s="915"/>
      <c r="S68" s="380" t="s">
        <v>15</v>
      </c>
      <c r="T68" s="380" t="s">
        <v>15</v>
      </c>
      <c r="U68" s="380"/>
      <c r="V68" s="380" t="s">
        <v>15</v>
      </c>
      <c r="W68" s="380" t="s">
        <v>15</v>
      </c>
      <c r="X68" s="380"/>
      <c r="Y68" s="380"/>
      <c r="Z68" s="380"/>
      <c r="AA68" s="380"/>
      <c r="AB68" s="380"/>
      <c r="AC68" s="380" t="s">
        <v>15</v>
      </c>
      <c r="AD68" s="380"/>
      <c r="AE68" s="380" t="s">
        <v>15</v>
      </c>
      <c r="AF68" s="380"/>
      <c r="AG68" s="380"/>
      <c r="AH68" s="380"/>
      <c r="AI68" s="380"/>
      <c r="AJ68" s="380" t="s">
        <v>15</v>
      </c>
      <c r="AK68" s="380"/>
      <c r="AL68" s="380" t="s">
        <v>15</v>
      </c>
      <c r="AM68" s="380" t="s">
        <v>15</v>
      </c>
      <c r="AN68" s="380"/>
      <c r="AO68" s="380" t="s">
        <v>15</v>
      </c>
      <c r="AP68" s="380"/>
      <c r="AQ68" s="380"/>
      <c r="AR68" s="380" t="s">
        <v>15</v>
      </c>
      <c r="AS68" s="380" t="s">
        <v>15</v>
      </c>
      <c r="AT68" s="380"/>
      <c r="AU68" s="380" t="s">
        <v>15</v>
      </c>
      <c r="AV68" s="380"/>
      <c r="AW68" s="380" t="s">
        <v>15</v>
      </c>
      <c r="AX68" s="380" t="s">
        <v>15</v>
      </c>
      <c r="AY68" s="381" t="s">
        <v>15</v>
      </c>
      <c r="AZ68" s="1302"/>
      <c r="BA68" s="1302"/>
      <c r="BB68" s="382">
        <v>799</v>
      </c>
      <c r="BC68" s="412"/>
      <c r="BD68" s="412"/>
      <c r="BE68" s="412"/>
      <c r="BF68" s="412"/>
    </row>
    <row r="69" spans="2:58" ht="13.9" thickBot="1">
      <c r="B69" s="489"/>
      <c r="C69" s="489"/>
      <c r="D69" s="489"/>
      <c r="E69" s="489"/>
      <c r="F69" s="489"/>
      <c r="G69" s="1688"/>
      <c r="H69" s="390"/>
      <c r="I69" s="390"/>
      <c r="J69" s="390"/>
      <c r="K69" s="390"/>
      <c r="L69" s="390"/>
      <c r="M69" s="390"/>
      <c r="N69" s="390"/>
      <c r="O69" s="1688"/>
      <c r="P69" s="390"/>
      <c r="Q69" s="390"/>
      <c r="R69" s="916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1688"/>
      <c r="AD69" s="390"/>
      <c r="AE69" s="390"/>
      <c r="AF69" s="390"/>
      <c r="AG69" s="390"/>
      <c r="AH69" s="390"/>
      <c r="AI69" s="390"/>
      <c r="AJ69" s="390"/>
      <c r="AK69" s="1688"/>
      <c r="AL69" s="390"/>
      <c r="AM69" s="390"/>
      <c r="AN69" s="1688"/>
      <c r="AO69" s="390"/>
      <c r="AP69" s="390"/>
      <c r="AQ69" s="390"/>
      <c r="AR69" s="390"/>
      <c r="AS69" s="390"/>
      <c r="AT69" s="390"/>
      <c r="AU69" s="390"/>
      <c r="AV69" s="390"/>
      <c r="AW69" s="390"/>
      <c r="AX69" s="390"/>
      <c r="AY69" s="390"/>
      <c r="AZ69" s="1688"/>
      <c r="BA69" s="390"/>
      <c r="BC69" s="412"/>
      <c r="BD69" s="412"/>
      <c r="BE69" s="412"/>
      <c r="BF69" s="412"/>
    </row>
    <row r="70" spans="2:58" ht="14.25" thickBot="1">
      <c r="B70" s="2033" t="s">
        <v>9</v>
      </c>
      <c r="C70" s="2069"/>
      <c r="D70" s="760" t="s">
        <v>1024</v>
      </c>
      <c r="E70" s="761" t="s">
        <v>1025</v>
      </c>
      <c r="F70" s="761"/>
      <c r="G70" s="447"/>
      <c r="H70" s="447"/>
      <c r="I70" s="447"/>
      <c r="J70" s="447"/>
      <c r="K70" s="448"/>
      <c r="L70" s="448"/>
      <c r="M70" s="448"/>
      <c r="N70" s="448"/>
      <c r="O70" s="449"/>
      <c r="P70" s="449"/>
      <c r="Q70" s="449"/>
      <c r="R70" s="913"/>
      <c r="S70" s="450"/>
      <c r="T70" s="451"/>
      <c r="U70" s="451"/>
      <c r="V70" s="451"/>
      <c r="W70" s="451"/>
      <c r="X70" s="451"/>
      <c r="Y70" s="451"/>
      <c r="Z70" s="451"/>
      <c r="AA70" s="451"/>
      <c r="AB70" s="452"/>
      <c r="AC70" s="452"/>
      <c r="AD70" s="452"/>
      <c r="AE70" s="452"/>
      <c r="AF70" s="452"/>
      <c r="AG70" s="452"/>
      <c r="AH70" s="452"/>
      <c r="AI70" s="452"/>
      <c r="AJ70" s="453"/>
      <c r="AK70" s="453"/>
      <c r="AL70" s="453"/>
      <c r="AM70" s="454"/>
      <c r="AN70" s="454"/>
      <c r="AO70" s="454"/>
      <c r="AP70" s="454"/>
      <c r="AQ70" s="454"/>
      <c r="AR70" s="450"/>
      <c r="AS70" s="450"/>
      <c r="AT70" s="450"/>
      <c r="AU70" s="455"/>
      <c r="AV70" s="455"/>
      <c r="AW70" s="455"/>
      <c r="AX70" s="455"/>
      <c r="AY70" s="456"/>
      <c r="AZ70" s="456"/>
      <c r="BA70" s="456"/>
      <c r="BB70" s="651"/>
      <c r="BC70" s="412"/>
      <c r="BD70" s="412"/>
      <c r="BE70" s="412"/>
      <c r="BF70" s="412"/>
    </row>
    <row r="71" spans="2:58" ht="15" customHeight="1">
      <c r="B71" s="2070" t="s">
        <v>3</v>
      </c>
      <c r="C71" s="763" t="s">
        <v>1564</v>
      </c>
      <c r="D71" s="487" t="s">
        <v>1026</v>
      </c>
      <c r="E71" s="487" t="s">
        <v>1027</v>
      </c>
      <c r="F71" s="487"/>
      <c r="G71" s="1708"/>
      <c r="H71" s="757" t="s">
        <v>15</v>
      </c>
      <c r="I71" s="757" t="s">
        <v>15</v>
      </c>
      <c r="J71" s="757"/>
      <c r="K71" s="757"/>
      <c r="L71" s="757" t="s">
        <v>15</v>
      </c>
      <c r="M71" s="757"/>
      <c r="N71" s="757"/>
      <c r="O71" s="1708"/>
      <c r="P71" s="757"/>
      <c r="Q71" s="757"/>
      <c r="R71" s="917"/>
      <c r="S71" s="757"/>
      <c r="T71" s="757" t="s">
        <v>15</v>
      </c>
      <c r="U71" s="757"/>
      <c r="V71" s="757" t="s">
        <v>15</v>
      </c>
      <c r="W71" s="757"/>
      <c r="X71" s="757"/>
      <c r="Y71" s="757"/>
      <c r="Z71" s="757"/>
      <c r="AA71" s="757"/>
      <c r="AB71" s="757"/>
      <c r="AC71" s="1708"/>
      <c r="AD71" s="757"/>
      <c r="AE71" s="757"/>
      <c r="AF71" s="757"/>
      <c r="AG71" s="757"/>
      <c r="AH71" s="757"/>
      <c r="AI71" s="757"/>
      <c r="AJ71" s="757"/>
      <c r="AK71" s="1708"/>
      <c r="AL71" s="757"/>
      <c r="AM71" s="757"/>
      <c r="AN71" s="1708"/>
      <c r="AO71" s="757"/>
      <c r="AP71" s="757"/>
      <c r="AQ71" s="757"/>
      <c r="AR71" s="757" t="s">
        <v>15</v>
      </c>
      <c r="AS71" s="757"/>
      <c r="AT71" s="757"/>
      <c r="AU71" s="757" t="s">
        <v>15</v>
      </c>
      <c r="AV71" s="757"/>
      <c r="AW71" s="757"/>
      <c r="AX71" s="757"/>
      <c r="AY71" s="757"/>
      <c r="AZ71" s="1713"/>
      <c r="BA71" s="891"/>
      <c r="BB71" s="766">
        <v>450</v>
      </c>
      <c r="BC71" s="412"/>
      <c r="BD71" s="412"/>
      <c r="BE71" s="412"/>
      <c r="BF71" s="412"/>
    </row>
    <row r="72" spans="2:58" ht="15" customHeight="1">
      <c r="B72" s="2071"/>
      <c r="C72" s="747" t="s">
        <v>1565</v>
      </c>
      <c r="D72" s="352" t="s">
        <v>1872</v>
      </c>
      <c r="E72" s="352" t="s">
        <v>1028</v>
      </c>
      <c r="F72" s="759"/>
      <c r="G72" s="1709"/>
      <c r="H72" s="758"/>
      <c r="I72" s="758" t="s">
        <v>15</v>
      </c>
      <c r="J72" s="758"/>
      <c r="K72" s="758" t="s">
        <v>15</v>
      </c>
      <c r="L72" s="758" t="s">
        <v>15</v>
      </c>
      <c r="M72" s="758"/>
      <c r="N72" s="758"/>
      <c r="O72" s="1709"/>
      <c r="P72" s="758" t="s">
        <v>15</v>
      </c>
      <c r="Q72" s="758" t="s">
        <v>15</v>
      </c>
      <c r="R72" s="918"/>
      <c r="S72" s="758"/>
      <c r="T72" s="758"/>
      <c r="U72" s="758"/>
      <c r="V72" s="758"/>
      <c r="W72" s="758"/>
      <c r="X72" s="758"/>
      <c r="Y72" s="758" t="s">
        <v>15</v>
      </c>
      <c r="Z72" s="758" t="s">
        <v>15</v>
      </c>
      <c r="AA72" s="758"/>
      <c r="AB72" s="758"/>
      <c r="AC72" s="1709" t="s">
        <v>15</v>
      </c>
      <c r="AD72" s="758"/>
      <c r="AE72" s="758"/>
      <c r="AF72" s="758"/>
      <c r="AG72" s="758" t="s">
        <v>15</v>
      </c>
      <c r="AH72" s="758" t="s">
        <v>15</v>
      </c>
      <c r="AI72" s="758"/>
      <c r="AJ72" s="758" t="s">
        <v>15</v>
      </c>
      <c r="AK72" s="1709"/>
      <c r="AL72" s="758"/>
      <c r="AM72" s="758"/>
      <c r="AN72" s="1709"/>
      <c r="AO72" s="758"/>
      <c r="AP72" s="758" t="s">
        <v>15</v>
      </c>
      <c r="AQ72" s="758"/>
      <c r="AR72" s="758"/>
      <c r="AS72" s="758" t="s">
        <v>15</v>
      </c>
      <c r="AT72" s="758"/>
      <c r="AU72" s="758"/>
      <c r="AV72" s="758" t="s">
        <v>15</v>
      </c>
      <c r="AW72" s="758" t="s">
        <v>15</v>
      </c>
      <c r="AX72" s="758" t="s">
        <v>15</v>
      </c>
      <c r="AY72" s="758" t="s">
        <v>15</v>
      </c>
      <c r="AZ72" s="1714"/>
      <c r="BA72" s="893"/>
      <c r="BB72" s="767">
        <v>875</v>
      </c>
      <c r="BC72" s="412"/>
      <c r="BD72" s="412"/>
      <c r="BE72" s="412"/>
      <c r="BF72" s="412"/>
    </row>
    <row r="73" spans="2:58" ht="15" customHeight="1">
      <c r="B73" s="2071"/>
      <c r="C73" s="747" t="s">
        <v>1566</v>
      </c>
      <c r="D73" s="352" t="s">
        <v>1029</v>
      </c>
      <c r="E73" s="352" t="s">
        <v>1028</v>
      </c>
      <c r="F73" s="759"/>
      <c r="G73" s="1709"/>
      <c r="H73" s="758" t="s">
        <v>15</v>
      </c>
      <c r="I73" s="758" t="s">
        <v>15</v>
      </c>
      <c r="J73" s="758"/>
      <c r="K73" s="758"/>
      <c r="L73" s="758"/>
      <c r="M73" s="758"/>
      <c r="N73" s="758"/>
      <c r="O73" s="1709"/>
      <c r="P73" s="758"/>
      <c r="Q73" s="758"/>
      <c r="R73" s="918"/>
      <c r="S73" s="758"/>
      <c r="T73" s="758" t="s">
        <v>15</v>
      </c>
      <c r="U73" s="758"/>
      <c r="V73" s="758" t="s">
        <v>15</v>
      </c>
      <c r="W73" s="758"/>
      <c r="X73" s="758" t="s">
        <v>15</v>
      </c>
      <c r="Y73" s="758"/>
      <c r="Z73" s="758"/>
      <c r="AA73" s="758"/>
      <c r="AB73" s="758" t="s">
        <v>15</v>
      </c>
      <c r="AC73" s="1709"/>
      <c r="AD73" s="758"/>
      <c r="AE73" s="758" t="s">
        <v>15</v>
      </c>
      <c r="AF73" s="758"/>
      <c r="AG73" s="758"/>
      <c r="AH73" s="758"/>
      <c r="AI73" s="758"/>
      <c r="AJ73" s="758"/>
      <c r="AK73" s="1709"/>
      <c r="AL73" s="758"/>
      <c r="AM73" s="758" t="s">
        <v>15</v>
      </c>
      <c r="AN73" s="1709"/>
      <c r="AO73" s="758" t="s">
        <v>15</v>
      </c>
      <c r="AP73" s="758"/>
      <c r="AQ73" s="758"/>
      <c r="AR73" s="758" t="s">
        <v>15</v>
      </c>
      <c r="AS73" s="758"/>
      <c r="AT73" s="758"/>
      <c r="AU73" s="758" t="s">
        <v>15</v>
      </c>
      <c r="AV73" s="758"/>
      <c r="AW73" s="758"/>
      <c r="AX73" s="758"/>
      <c r="AY73" s="758"/>
      <c r="AZ73" s="1714"/>
      <c r="BA73" s="893"/>
      <c r="BB73" s="767">
        <v>940</v>
      </c>
      <c r="BC73" s="412"/>
      <c r="BD73" s="412"/>
      <c r="BE73" s="412"/>
      <c r="BF73" s="412"/>
    </row>
    <row r="74" spans="2:58" ht="15" customHeight="1">
      <c r="B74" s="2071"/>
      <c r="C74" s="764" t="s">
        <v>1567</v>
      </c>
      <c r="D74" s="759" t="s">
        <v>1030</v>
      </c>
      <c r="E74" s="759" t="s">
        <v>1031</v>
      </c>
      <c r="F74" s="759"/>
      <c r="G74" s="1705"/>
      <c r="H74" s="350" t="s">
        <v>15</v>
      </c>
      <c r="I74" s="350" t="s">
        <v>15</v>
      </c>
      <c r="J74" s="350"/>
      <c r="K74" s="350" t="s">
        <v>15</v>
      </c>
      <c r="L74" s="350" t="s">
        <v>15</v>
      </c>
      <c r="M74" s="350"/>
      <c r="N74" s="350"/>
      <c r="O74" s="1705"/>
      <c r="P74" s="350" t="s">
        <v>15</v>
      </c>
      <c r="Q74" s="350" t="s">
        <v>15</v>
      </c>
      <c r="R74" s="919"/>
      <c r="S74" s="350" t="s">
        <v>15</v>
      </c>
      <c r="T74" s="350" t="s">
        <v>15</v>
      </c>
      <c r="U74" s="350"/>
      <c r="V74" s="350" t="s">
        <v>15</v>
      </c>
      <c r="W74" s="350" t="s">
        <v>15</v>
      </c>
      <c r="X74" s="350" t="s">
        <v>15</v>
      </c>
      <c r="Y74" s="350" t="s">
        <v>15</v>
      </c>
      <c r="Z74" s="350" t="s">
        <v>15</v>
      </c>
      <c r="AA74" s="350"/>
      <c r="AB74" s="350" t="s">
        <v>15</v>
      </c>
      <c r="AC74" s="1705" t="s">
        <v>15</v>
      </c>
      <c r="AD74" s="350"/>
      <c r="AE74" s="350" t="s">
        <v>15</v>
      </c>
      <c r="AF74" s="350" t="s">
        <v>15</v>
      </c>
      <c r="AG74" s="350" t="s">
        <v>15</v>
      </c>
      <c r="AH74" s="350" t="s">
        <v>15</v>
      </c>
      <c r="AI74" s="350"/>
      <c r="AJ74" s="350" t="s">
        <v>15</v>
      </c>
      <c r="AK74" s="1705"/>
      <c r="AL74" s="350" t="s">
        <v>15</v>
      </c>
      <c r="AM74" s="350" t="s">
        <v>15</v>
      </c>
      <c r="AN74" s="1705"/>
      <c r="AO74" s="350" t="s">
        <v>15</v>
      </c>
      <c r="AP74" s="350" t="s">
        <v>15</v>
      </c>
      <c r="AQ74" s="350"/>
      <c r="AR74" s="350" t="s">
        <v>15</v>
      </c>
      <c r="AS74" s="350" t="s">
        <v>15</v>
      </c>
      <c r="AT74" s="350"/>
      <c r="AU74" s="350" t="s">
        <v>15</v>
      </c>
      <c r="AV74" s="350" t="s">
        <v>15</v>
      </c>
      <c r="AW74" s="350" t="s">
        <v>15</v>
      </c>
      <c r="AX74" s="758" t="s">
        <v>15</v>
      </c>
      <c r="AY74" s="758" t="s">
        <v>15</v>
      </c>
      <c r="AZ74" s="1714"/>
      <c r="BA74" s="893"/>
      <c r="BB74" s="768">
        <v>1750</v>
      </c>
      <c r="BC74" s="412"/>
      <c r="BD74" s="412"/>
      <c r="BE74" s="412"/>
      <c r="BF74" s="412"/>
    </row>
    <row r="75" spans="2:58" ht="15" customHeight="1">
      <c r="B75" s="2071"/>
      <c r="C75" s="764" t="s">
        <v>2324</v>
      </c>
      <c r="D75" s="759" t="s">
        <v>2327</v>
      </c>
      <c r="E75" s="759" t="s">
        <v>1031</v>
      </c>
      <c r="F75" s="759"/>
      <c r="G75" s="1705"/>
      <c r="H75" s="350" t="s">
        <v>15</v>
      </c>
      <c r="I75" s="350" t="s">
        <v>15</v>
      </c>
      <c r="J75" s="350"/>
      <c r="K75" s="350" t="s">
        <v>15</v>
      </c>
      <c r="L75" s="350" t="s">
        <v>15</v>
      </c>
      <c r="M75" s="350"/>
      <c r="N75" s="350"/>
      <c r="O75" s="1705"/>
      <c r="P75" s="350" t="s">
        <v>15</v>
      </c>
      <c r="Q75" s="350" t="s">
        <v>15</v>
      </c>
      <c r="R75" s="919"/>
      <c r="S75" s="350" t="s">
        <v>15</v>
      </c>
      <c r="T75" s="350" t="s">
        <v>15</v>
      </c>
      <c r="U75" s="350"/>
      <c r="V75" s="350" t="s">
        <v>15</v>
      </c>
      <c r="W75" s="350" t="s">
        <v>15</v>
      </c>
      <c r="X75" s="350" t="s">
        <v>15</v>
      </c>
      <c r="Y75" s="350" t="s">
        <v>15</v>
      </c>
      <c r="Z75" s="350" t="s">
        <v>15</v>
      </c>
      <c r="AA75" s="350"/>
      <c r="AB75" s="350" t="s">
        <v>15</v>
      </c>
      <c r="AC75" s="1705" t="s">
        <v>15</v>
      </c>
      <c r="AD75" s="350"/>
      <c r="AE75" s="350" t="s">
        <v>15</v>
      </c>
      <c r="AF75" s="350" t="s">
        <v>15</v>
      </c>
      <c r="AG75" s="350" t="s">
        <v>15</v>
      </c>
      <c r="AH75" s="350" t="s">
        <v>15</v>
      </c>
      <c r="AI75" s="350"/>
      <c r="AJ75" s="350" t="s">
        <v>15</v>
      </c>
      <c r="AK75" s="1705"/>
      <c r="AL75" s="350" t="s">
        <v>15</v>
      </c>
      <c r="AM75" s="350" t="s">
        <v>15</v>
      </c>
      <c r="AN75" s="1705"/>
      <c r="AO75" s="350" t="s">
        <v>15</v>
      </c>
      <c r="AP75" s="350" t="s">
        <v>15</v>
      </c>
      <c r="AQ75" s="350"/>
      <c r="AR75" s="350" t="s">
        <v>15</v>
      </c>
      <c r="AS75" s="350" t="s">
        <v>15</v>
      </c>
      <c r="AT75" s="350"/>
      <c r="AU75" s="350" t="s">
        <v>15</v>
      </c>
      <c r="AV75" s="350" t="s">
        <v>15</v>
      </c>
      <c r="AW75" s="350" t="s">
        <v>15</v>
      </c>
      <c r="AX75" s="758" t="s">
        <v>15</v>
      </c>
      <c r="AY75" s="758" t="s">
        <v>15</v>
      </c>
      <c r="AZ75" s="1714"/>
      <c r="BA75" s="893"/>
      <c r="BB75" s="768">
        <v>2200</v>
      </c>
      <c r="BC75" s="412"/>
      <c r="BD75" s="412"/>
      <c r="BE75" s="412"/>
      <c r="BF75" s="412"/>
    </row>
    <row r="76" spans="2:58" ht="13.9" thickBot="1">
      <c r="B76" s="2071"/>
      <c r="C76" s="764"/>
      <c r="D76" s="759"/>
      <c r="E76" s="759"/>
      <c r="F76" s="759"/>
      <c r="G76" s="1705"/>
      <c r="H76" s="350"/>
      <c r="I76" s="350"/>
      <c r="J76" s="350"/>
      <c r="K76" s="350"/>
      <c r="L76" s="350"/>
      <c r="M76" s="350"/>
      <c r="N76" s="350"/>
      <c r="O76" s="1705"/>
      <c r="P76" s="350"/>
      <c r="Q76" s="350"/>
      <c r="R76" s="919"/>
      <c r="S76" s="350"/>
      <c r="T76" s="350"/>
      <c r="U76" s="350"/>
      <c r="V76" s="350"/>
      <c r="W76" s="350"/>
      <c r="X76" s="350"/>
      <c r="Y76" s="350"/>
      <c r="Z76" s="350"/>
      <c r="AA76" s="350"/>
      <c r="AB76" s="350"/>
      <c r="AC76" s="1705"/>
      <c r="AD76" s="350"/>
      <c r="AE76" s="350"/>
      <c r="AF76" s="350"/>
      <c r="AG76" s="350"/>
      <c r="AH76" s="350"/>
      <c r="AI76" s="350"/>
      <c r="AJ76" s="350"/>
      <c r="AK76" s="1705"/>
      <c r="AL76" s="350"/>
      <c r="AM76" s="350"/>
      <c r="AN76" s="1705"/>
      <c r="AO76" s="350"/>
      <c r="AP76" s="350"/>
      <c r="AQ76" s="350"/>
      <c r="AR76" s="350"/>
      <c r="AS76" s="350"/>
      <c r="AT76" s="350"/>
      <c r="AU76" s="350"/>
      <c r="AV76" s="350"/>
      <c r="AW76" s="350"/>
      <c r="AX76" s="758"/>
      <c r="AY76" s="758"/>
      <c r="AZ76" s="1714"/>
      <c r="BA76" s="893"/>
      <c r="BB76" s="768"/>
      <c r="BC76" s="412"/>
      <c r="BD76" s="412"/>
      <c r="BE76" s="412"/>
      <c r="BF76" s="412"/>
    </row>
    <row r="77" spans="2:58">
      <c r="B77" s="2072" t="s">
        <v>7</v>
      </c>
      <c r="C77" s="765" t="s">
        <v>1558</v>
      </c>
      <c r="D77" s="476" t="s">
        <v>1033</v>
      </c>
      <c r="E77" s="476" t="s">
        <v>1568</v>
      </c>
      <c r="F77" s="476" t="s">
        <v>1569</v>
      </c>
      <c r="G77" s="1707"/>
      <c r="H77" s="358" t="s">
        <v>15</v>
      </c>
      <c r="I77" s="358" t="s">
        <v>15</v>
      </c>
      <c r="J77" s="358"/>
      <c r="K77" s="358" t="s">
        <v>15</v>
      </c>
      <c r="L77" s="358" t="s">
        <v>15</v>
      </c>
      <c r="M77" s="358"/>
      <c r="N77" s="358"/>
      <c r="O77" s="1707"/>
      <c r="P77" s="358"/>
      <c r="Q77" s="358" t="s">
        <v>15</v>
      </c>
      <c r="R77" s="912"/>
      <c r="S77" s="358"/>
      <c r="T77" s="358" t="s">
        <v>15</v>
      </c>
      <c r="U77" s="358"/>
      <c r="V77" s="358" t="s">
        <v>15</v>
      </c>
      <c r="W77" s="358" t="s">
        <v>15</v>
      </c>
      <c r="X77" s="358"/>
      <c r="Y77" s="358"/>
      <c r="Z77" s="358"/>
      <c r="AA77" s="358"/>
      <c r="AB77" s="358" t="s">
        <v>15</v>
      </c>
      <c r="AC77" s="1707" t="s">
        <v>15</v>
      </c>
      <c r="AD77" s="358"/>
      <c r="AE77" s="358" t="s">
        <v>15</v>
      </c>
      <c r="AF77" s="358" t="s">
        <v>15</v>
      </c>
      <c r="AG77" s="358" t="s">
        <v>15</v>
      </c>
      <c r="AH77" s="358" t="s">
        <v>15</v>
      </c>
      <c r="AI77" s="358"/>
      <c r="AJ77" s="358" t="s">
        <v>15</v>
      </c>
      <c r="AK77" s="1707"/>
      <c r="AL77" s="358" t="s">
        <v>15</v>
      </c>
      <c r="AM77" s="358" t="s">
        <v>15</v>
      </c>
      <c r="AN77" s="1707"/>
      <c r="AO77" s="358" t="s">
        <v>15</v>
      </c>
      <c r="AP77" s="358" t="s">
        <v>15</v>
      </c>
      <c r="AQ77" s="358"/>
      <c r="AR77" s="358" t="s">
        <v>15</v>
      </c>
      <c r="AS77" s="358" t="s">
        <v>15</v>
      </c>
      <c r="AT77" s="358"/>
      <c r="AU77" s="358" t="s">
        <v>15</v>
      </c>
      <c r="AV77" s="358" t="s">
        <v>15</v>
      </c>
      <c r="AW77" s="358" t="s">
        <v>15</v>
      </c>
      <c r="AX77" s="358" t="s">
        <v>15</v>
      </c>
      <c r="AY77" s="358" t="s">
        <v>15</v>
      </c>
      <c r="AZ77" s="897"/>
      <c r="BA77" s="897"/>
      <c r="BB77" s="385">
        <v>1050</v>
      </c>
      <c r="BC77" s="412"/>
      <c r="BD77" s="412"/>
      <c r="BE77" s="412"/>
      <c r="BF77" s="412"/>
    </row>
    <row r="78" spans="2:58">
      <c r="B78" s="2073"/>
      <c r="C78" s="762" t="s">
        <v>1559</v>
      </c>
      <c r="D78" s="427" t="s">
        <v>1035</v>
      </c>
      <c r="E78" s="427" t="s">
        <v>1570</v>
      </c>
      <c r="F78" s="427" t="s">
        <v>1571</v>
      </c>
      <c r="G78" s="1694"/>
      <c r="H78" s="349" t="s">
        <v>15</v>
      </c>
      <c r="I78" s="349" t="s">
        <v>15</v>
      </c>
      <c r="J78" s="349"/>
      <c r="K78" s="349" t="s">
        <v>15</v>
      </c>
      <c r="L78" s="349" t="s">
        <v>15</v>
      </c>
      <c r="M78" s="349"/>
      <c r="N78" s="349"/>
      <c r="O78" s="1694"/>
      <c r="P78" s="349" t="s">
        <v>15</v>
      </c>
      <c r="Q78" s="349" t="s">
        <v>15</v>
      </c>
      <c r="R78" s="906"/>
      <c r="S78" s="349"/>
      <c r="T78" s="349" t="s">
        <v>15</v>
      </c>
      <c r="U78" s="349"/>
      <c r="V78" s="349" t="s">
        <v>15</v>
      </c>
      <c r="W78" s="349" t="s">
        <v>15</v>
      </c>
      <c r="X78" s="349" t="s">
        <v>15</v>
      </c>
      <c r="Y78" s="349" t="s">
        <v>15</v>
      </c>
      <c r="Z78" s="349" t="s">
        <v>15</v>
      </c>
      <c r="AA78" s="349"/>
      <c r="AB78" s="349" t="s">
        <v>15</v>
      </c>
      <c r="AC78" s="1694" t="s">
        <v>15</v>
      </c>
      <c r="AD78" s="349"/>
      <c r="AE78" s="349" t="s">
        <v>15</v>
      </c>
      <c r="AF78" s="349" t="s">
        <v>15</v>
      </c>
      <c r="AG78" s="349" t="s">
        <v>15</v>
      </c>
      <c r="AH78" s="349" t="s">
        <v>15</v>
      </c>
      <c r="AI78" s="349"/>
      <c r="AJ78" s="349" t="s">
        <v>15</v>
      </c>
      <c r="AK78" s="1694"/>
      <c r="AL78" s="349" t="s">
        <v>15</v>
      </c>
      <c r="AM78" s="349" t="s">
        <v>15</v>
      </c>
      <c r="AN78" s="1694"/>
      <c r="AO78" s="349" t="s">
        <v>15</v>
      </c>
      <c r="AP78" s="349" t="s">
        <v>15</v>
      </c>
      <c r="AQ78" s="349"/>
      <c r="AR78" s="349" t="s">
        <v>15</v>
      </c>
      <c r="AS78" s="349" t="s">
        <v>15</v>
      </c>
      <c r="AT78" s="349"/>
      <c r="AU78" s="349" t="s">
        <v>15</v>
      </c>
      <c r="AV78" s="349" t="s">
        <v>15</v>
      </c>
      <c r="AW78" s="349" t="s">
        <v>15</v>
      </c>
      <c r="AX78" s="349" t="s">
        <v>15</v>
      </c>
      <c r="AY78" s="349" t="s">
        <v>15</v>
      </c>
      <c r="AZ78" s="1715"/>
      <c r="BA78" s="895"/>
      <c r="BB78" s="386">
        <v>1395</v>
      </c>
      <c r="BC78" s="412"/>
      <c r="BD78" s="412"/>
      <c r="BE78" s="412"/>
      <c r="BF78" s="412"/>
    </row>
    <row r="79" spans="2:58">
      <c r="B79" s="2073"/>
      <c r="C79" s="762" t="s">
        <v>2328</v>
      </c>
      <c r="D79" s="490"/>
      <c r="E79" s="490"/>
      <c r="F79" s="490"/>
      <c r="G79" s="1705"/>
      <c r="H79" s="350"/>
      <c r="I79" s="350"/>
      <c r="J79" s="350"/>
      <c r="K79" s="350"/>
      <c r="L79" s="350"/>
      <c r="M79" s="350"/>
      <c r="N79" s="350"/>
      <c r="O79" s="1705"/>
      <c r="P79" s="350"/>
      <c r="Q79" s="350"/>
      <c r="R79" s="919"/>
      <c r="S79" s="350"/>
      <c r="T79" s="350"/>
      <c r="U79" s="350"/>
      <c r="V79" s="350"/>
      <c r="W79" s="350"/>
      <c r="X79" s="350"/>
      <c r="Y79" s="350"/>
      <c r="Z79" s="350"/>
      <c r="AA79" s="350"/>
      <c r="AB79" s="350"/>
      <c r="AC79" s="1705"/>
      <c r="AD79" s="350"/>
      <c r="AE79" s="350"/>
      <c r="AF79" s="350"/>
      <c r="AG79" s="350"/>
      <c r="AH79" s="350"/>
      <c r="AI79" s="350"/>
      <c r="AJ79" s="350"/>
      <c r="AK79" s="1705"/>
      <c r="AL79" s="350"/>
      <c r="AM79" s="350"/>
      <c r="AN79" s="1705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1716"/>
      <c r="BA79" s="896"/>
      <c r="BB79" s="1320"/>
      <c r="BC79" s="412"/>
      <c r="BD79" s="412"/>
      <c r="BE79" s="412"/>
      <c r="BF79" s="412"/>
    </row>
    <row r="80" spans="2:58">
      <c r="B80" s="2073"/>
      <c r="C80" s="1319" t="s">
        <v>1560</v>
      </c>
      <c r="D80" s="490" t="s">
        <v>1037</v>
      </c>
      <c r="E80" s="490" t="s">
        <v>1562</v>
      </c>
      <c r="F80" s="490" t="s">
        <v>1572</v>
      </c>
      <c r="G80" s="1705"/>
      <c r="H80" s="350" t="s">
        <v>15</v>
      </c>
      <c r="I80" s="350" t="s">
        <v>15</v>
      </c>
      <c r="J80" s="350"/>
      <c r="K80" s="350" t="s">
        <v>15</v>
      </c>
      <c r="L80" s="350" t="s">
        <v>15</v>
      </c>
      <c r="M80" s="350"/>
      <c r="N80" s="350"/>
      <c r="O80" s="1705"/>
      <c r="P80" s="350" t="s">
        <v>15</v>
      </c>
      <c r="Q80" s="350" t="s">
        <v>15</v>
      </c>
      <c r="R80" s="919"/>
      <c r="S80" s="350"/>
      <c r="T80" s="350" t="s">
        <v>15</v>
      </c>
      <c r="U80" s="350"/>
      <c r="V80" s="350" t="s">
        <v>15</v>
      </c>
      <c r="W80" s="350" t="s">
        <v>15</v>
      </c>
      <c r="X80" s="350" t="s">
        <v>15</v>
      </c>
      <c r="Y80" s="350" t="s">
        <v>15</v>
      </c>
      <c r="Z80" s="350" t="s">
        <v>15</v>
      </c>
      <c r="AA80" s="350"/>
      <c r="AB80" s="350" t="s">
        <v>15</v>
      </c>
      <c r="AC80" s="1705" t="s">
        <v>15</v>
      </c>
      <c r="AD80" s="350"/>
      <c r="AE80" s="350" t="s">
        <v>15</v>
      </c>
      <c r="AF80" s="350" t="s">
        <v>15</v>
      </c>
      <c r="AG80" s="350" t="s">
        <v>15</v>
      </c>
      <c r="AH80" s="350" t="s">
        <v>15</v>
      </c>
      <c r="AI80" s="350"/>
      <c r="AJ80" s="350" t="s">
        <v>15</v>
      </c>
      <c r="AK80" s="1705"/>
      <c r="AL80" s="350" t="s">
        <v>15</v>
      </c>
      <c r="AM80" s="350" t="s">
        <v>15</v>
      </c>
      <c r="AN80" s="1705"/>
      <c r="AO80" s="350" t="s">
        <v>15</v>
      </c>
      <c r="AP80" s="350" t="s">
        <v>15</v>
      </c>
      <c r="AQ80" s="350"/>
      <c r="AR80" s="350" t="s">
        <v>15</v>
      </c>
      <c r="AS80" s="350" t="s">
        <v>15</v>
      </c>
      <c r="AT80" s="350"/>
      <c r="AU80" s="350" t="s">
        <v>15</v>
      </c>
      <c r="AV80" s="350" t="s">
        <v>15</v>
      </c>
      <c r="AW80" s="350" t="s">
        <v>15</v>
      </c>
      <c r="AX80" s="350" t="s">
        <v>15</v>
      </c>
      <c r="AY80" s="350" t="s">
        <v>15</v>
      </c>
      <c r="AZ80" s="1716"/>
      <c r="BA80" s="896"/>
      <c r="BB80" s="1320">
        <v>340</v>
      </c>
      <c r="BC80" s="412"/>
      <c r="BD80" s="412"/>
      <c r="BE80" s="412"/>
      <c r="BF80" s="412"/>
    </row>
    <row r="81" spans="2:58" ht="13.9" thickBot="1">
      <c r="B81" s="2074"/>
      <c r="C81" s="428"/>
      <c r="D81" s="429"/>
      <c r="E81" s="429"/>
      <c r="F81" s="429"/>
      <c r="G81" s="1695"/>
      <c r="H81" s="351"/>
      <c r="I81" s="351"/>
      <c r="J81" s="351"/>
      <c r="K81" s="351"/>
      <c r="L81" s="351"/>
      <c r="M81" s="351"/>
      <c r="N81" s="351"/>
      <c r="O81" s="1695"/>
      <c r="P81" s="351"/>
      <c r="Q81" s="351"/>
      <c r="R81" s="907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1695"/>
      <c r="AD81" s="351"/>
      <c r="AE81" s="351"/>
      <c r="AF81" s="351"/>
      <c r="AG81" s="351"/>
      <c r="AH81" s="351"/>
      <c r="AI81" s="351"/>
      <c r="AJ81" s="351"/>
      <c r="AK81" s="1695"/>
      <c r="AL81" s="351"/>
      <c r="AM81" s="351"/>
      <c r="AN81" s="1695"/>
      <c r="AO81" s="351"/>
      <c r="AP81" s="351"/>
      <c r="AQ81" s="351"/>
      <c r="AR81" s="351"/>
      <c r="AS81" s="351"/>
      <c r="AT81" s="351"/>
      <c r="AU81" s="351"/>
      <c r="AV81" s="351"/>
      <c r="AW81" s="351"/>
      <c r="AX81" s="351"/>
      <c r="AY81" s="351"/>
      <c r="AZ81" s="888"/>
      <c r="BA81" s="888"/>
      <c r="BB81" s="382"/>
      <c r="BC81" s="412"/>
      <c r="BD81" s="412"/>
      <c r="BE81" s="412"/>
      <c r="BF81" s="412"/>
    </row>
    <row r="82" spans="2:58" ht="13.9" thickBot="1">
      <c r="B82" s="489"/>
      <c r="C82" s="489"/>
      <c r="D82" s="489"/>
      <c r="E82" s="489"/>
      <c r="F82" s="489"/>
      <c r="G82" s="1710"/>
      <c r="H82" s="347"/>
      <c r="I82" s="347"/>
      <c r="J82" s="347"/>
      <c r="K82" s="347"/>
      <c r="L82" s="347"/>
      <c r="M82" s="347"/>
      <c r="N82" s="347"/>
      <c r="O82" s="1710"/>
      <c r="P82" s="347"/>
      <c r="Q82" s="347"/>
      <c r="R82" s="920"/>
      <c r="S82" s="347"/>
      <c r="T82" s="347"/>
      <c r="U82" s="347"/>
      <c r="V82" s="347"/>
      <c r="W82" s="347"/>
      <c r="X82" s="347"/>
      <c r="Y82" s="347"/>
      <c r="Z82" s="347"/>
      <c r="AA82" s="347"/>
      <c r="AB82" s="347"/>
      <c r="AC82" s="1710"/>
      <c r="AD82" s="347"/>
      <c r="AE82" s="347"/>
      <c r="AF82" s="347"/>
      <c r="AG82" s="347"/>
      <c r="AH82" s="347"/>
      <c r="AI82" s="347"/>
      <c r="AJ82" s="347"/>
      <c r="AK82" s="1710"/>
      <c r="AL82" s="347"/>
      <c r="AM82" s="347"/>
      <c r="AN82" s="1710"/>
      <c r="AO82" s="347"/>
      <c r="AP82" s="347"/>
      <c r="AQ82" s="347"/>
      <c r="AR82" s="347"/>
      <c r="AS82" s="347"/>
      <c r="AT82" s="347"/>
      <c r="AU82" s="347"/>
      <c r="AV82" s="458"/>
      <c r="AW82" s="390"/>
      <c r="AX82" s="390"/>
      <c r="AY82" s="390"/>
      <c r="AZ82" s="1688"/>
      <c r="BA82" s="390"/>
      <c r="BC82" s="412"/>
      <c r="BD82" s="412"/>
      <c r="BE82" s="412"/>
      <c r="BF82" s="412"/>
    </row>
    <row r="83" spans="2:58" ht="13.9">
      <c r="B83" s="2078" t="s">
        <v>1698</v>
      </c>
      <c r="C83" s="2079"/>
      <c r="D83" s="873" t="s">
        <v>1687</v>
      </c>
      <c r="E83" s="873" t="s">
        <v>1688</v>
      </c>
      <c r="F83" s="873"/>
      <c r="G83" s="874"/>
      <c r="H83" s="874"/>
      <c r="I83" s="874"/>
      <c r="J83" s="874"/>
      <c r="K83" s="875"/>
      <c r="L83" s="875"/>
      <c r="M83" s="875"/>
      <c r="N83" s="875"/>
      <c r="O83" s="876"/>
      <c r="P83" s="876"/>
      <c r="Q83" s="876"/>
      <c r="R83" s="921"/>
      <c r="S83" s="877"/>
      <c r="T83" s="878"/>
      <c r="U83" s="878"/>
      <c r="V83" s="878"/>
      <c r="W83" s="878"/>
      <c r="X83" s="878"/>
      <c r="Y83" s="878"/>
      <c r="Z83" s="878"/>
      <c r="AA83" s="878"/>
      <c r="AB83" s="879"/>
      <c r="AC83" s="879"/>
      <c r="AD83" s="879"/>
      <c r="AE83" s="879"/>
      <c r="AF83" s="879"/>
      <c r="AG83" s="879"/>
      <c r="AH83" s="879"/>
      <c r="AI83" s="879"/>
      <c r="AJ83" s="880"/>
      <c r="AK83" s="880"/>
      <c r="AL83" s="880"/>
      <c r="AM83" s="881"/>
      <c r="AN83" s="881"/>
      <c r="AO83" s="881"/>
      <c r="AP83" s="881"/>
      <c r="AQ83" s="881"/>
      <c r="AR83" s="877"/>
      <c r="AS83" s="877"/>
      <c r="AT83" s="877"/>
      <c r="AU83" s="882"/>
      <c r="AV83" s="882"/>
      <c r="AW83" s="882"/>
      <c r="AX83" s="882"/>
      <c r="AY83" s="882"/>
      <c r="AZ83" s="1303"/>
      <c r="BA83" s="1303"/>
      <c r="BB83" s="385"/>
      <c r="BC83" s="412"/>
      <c r="BD83" s="412"/>
      <c r="BE83" s="412"/>
      <c r="BF83" s="412"/>
    </row>
    <row r="84" spans="2:58">
      <c r="B84" s="2075" t="s">
        <v>3</v>
      </c>
      <c r="C84" s="373" t="s">
        <v>1700</v>
      </c>
      <c r="D84" s="373" t="s">
        <v>1701</v>
      </c>
      <c r="E84" s="373" t="s">
        <v>1691</v>
      </c>
      <c r="F84" s="373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922"/>
      <c r="S84" s="355"/>
      <c r="T84" s="355"/>
      <c r="U84" s="355"/>
      <c r="V84" s="355"/>
      <c r="W84" s="355"/>
      <c r="X84" s="355"/>
      <c r="Y84" s="355"/>
      <c r="Z84" s="355"/>
      <c r="AA84" s="355"/>
      <c r="AB84" s="355" t="s">
        <v>15</v>
      </c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1304"/>
      <c r="BA84" s="1304"/>
      <c r="BB84" s="513">
        <v>1195</v>
      </c>
      <c r="BC84" s="412"/>
      <c r="BD84" s="412"/>
      <c r="BE84" s="412"/>
      <c r="BF84" s="412"/>
    </row>
    <row r="85" spans="2:58">
      <c r="B85" s="2075"/>
      <c r="C85" s="373" t="s">
        <v>1702</v>
      </c>
      <c r="D85" s="373" t="s">
        <v>1703</v>
      </c>
      <c r="E85" s="373" t="s">
        <v>1691</v>
      </c>
      <c r="F85" s="373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922"/>
      <c r="S85" s="355"/>
      <c r="T85" s="355"/>
      <c r="U85" s="355"/>
      <c r="V85" s="355"/>
      <c r="W85" s="355"/>
      <c r="X85" s="355"/>
      <c r="Y85" s="355"/>
      <c r="Z85" s="355"/>
      <c r="AA85" s="355"/>
      <c r="AB85" s="355" t="s">
        <v>15</v>
      </c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355"/>
      <c r="AY85" s="355"/>
      <c r="AZ85" s="1304"/>
      <c r="BA85" s="1304"/>
      <c r="BB85" s="513">
        <v>1490</v>
      </c>
      <c r="BC85" s="412"/>
      <c r="BD85" s="412"/>
      <c r="BE85" s="412"/>
      <c r="BF85" s="412"/>
    </row>
    <row r="86" spans="2:58" ht="13.9" thickBot="1">
      <c r="B86" s="2076"/>
      <c r="C86" s="375"/>
      <c r="D86" s="375"/>
      <c r="E86" s="375"/>
      <c r="F86" s="375"/>
      <c r="G86" s="356"/>
      <c r="H86" s="356"/>
      <c r="I86" s="356"/>
      <c r="J86" s="356"/>
      <c r="K86" s="356"/>
      <c r="L86" s="356"/>
      <c r="M86" s="356"/>
      <c r="N86" s="356"/>
      <c r="O86" s="356"/>
      <c r="P86" s="356"/>
      <c r="Q86" s="356"/>
      <c r="R86" s="911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  <c r="AG86" s="356"/>
      <c r="AH86" s="356"/>
      <c r="AI86" s="356"/>
      <c r="AJ86" s="356"/>
      <c r="AK86" s="356"/>
      <c r="AL86" s="356"/>
      <c r="AM86" s="356"/>
      <c r="AN86" s="356"/>
      <c r="AO86" s="356"/>
      <c r="AP86" s="356"/>
      <c r="AQ86" s="356"/>
      <c r="AR86" s="356"/>
      <c r="AS86" s="356"/>
      <c r="AT86" s="356"/>
      <c r="AU86" s="356"/>
      <c r="AV86" s="356"/>
      <c r="AW86" s="356"/>
      <c r="AX86" s="356"/>
      <c r="AY86" s="356"/>
      <c r="AZ86" s="1305"/>
      <c r="BA86" s="1305"/>
      <c r="BB86" s="516"/>
      <c r="BC86" s="412"/>
      <c r="BD86" s="412"/>
      <c r="BE86" s="412"/>
      <c r="BF86" s="412"/>
    </row>
    <row r="87" spans="2:58">
      <c r="B87" s="2077" t="s">
        <v>7</v>
      </c>
      <c r="C87" s="804" t="s">
        <v>1704</v>
      </c>
      <c r="D87" s="804" t="s">
        <v>1705</v>
      </c>
      <c r="E87" s="804" t="s">
        <v>1694</v>
      </c>
      <c r="F87" s="804"/>
      <c r="G87" s="883"/>
      <c r="H87" s="883"/>
      <c r="I87" s="883"/>
      <c r="J87" s="883"/>
      <c r="K87" s="883"/>
      <c r="L87" s="883"/>
      <c r="M87" s="883"/>
      <c r="N87" s="883"/>
      <c r="O87" s="883"/>
      <c r="P87" s="883"/>
      <c r="Q87" s="883"/>
      <c r="R87" s="917"/>
      <c r="S87" s="883"/>
      <c r="T87" s="883"/>
      <c r="U87" s="883"/>
      <c r="V87" s="883"/>
      <c r="W87" s="883"/>
      <c r="X87" s="883"/>
      <c r="Y87" s="883"/>
      <c r="Z87" s="883"/>
      <c r="AA87" s="883"/>
      <c r="AB87" s="883" t="s">
        <v>15</v>
      </c>
      <c r="AC87" s="883"/>
      <c r="AD87" s="883"/>
      <c r="AE87" s="883"/>
      <c r="AF87" s="883"/>
      <c r="AG87" s="883"/>
      <c r="AH87" s="883"/>
      <c r="AI87" s="883"/>
      <c r="AJ87" s="883"/>
      <c r="AK87" s="883"/>
      <c r="AL87" s="883"/>
      <c r="AM87" s="883"/>
      <c r="AN87" s="883"/>
      <c r="AO87" s="883"/>
      <c r="AP87" s="883"/>
      <c r="AQ87" s="883"/>
      <c r="AR87" s="883"/>
      <c r="AS87" s="883"/>
      <c r="AT87" s="883"/>
      <c r="AU87" s="883"/>
      <c r="AV87" s="883"/>
      <c r="AW87" s="883"/>
      <c r="AX87" s="883"/>
      <c r="AY87" s="883"/>
      <c r="AZ87" s="1306"/>
      <c r="BA87" s="1306"/>
      <c r="BB87" s="515">
        <v>1125</v>
      </c>
      <c r="BC87" s="412"/>
      <c r="BD87" s="412"/>
      <c r="BE87" s="412"/>
      <c r="BF87" s="412"/>
    </row>
    <row r="88" spans="2:58">
      <c r="B88" s="2075"/>
      <c r="C88" s="373" t="s">
        <v>1706</v>
      </c>
      <c r="D88" s="373" t="s">
        <v>1707</v>
      </c>
      <c r="E88" s="373" t="s">
        <v>1697</v>
      </c>
      <c r="F88" s="373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922"/>
      <c r="S88" s="355"/>
      <c r="T88" s="355"/>
      <c r="U88" s="355"/>
      <c r="V88" s="355"/>
      <c r="W88" s="355"/>
      <c r="X88" s="355"/>
      <c r="Y88" s="355"/>
      <c r="Z88" s="355"/>
      <c r="AA88" s="355"/>
      <c r="AB88" s="355" t="s">
        <v>15</v>
      </c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355"/>
      <c r="AT88" s="355"/>
      <c r="AU88" s="355"/>
      <c r="AV88" s="355"/>
      <c r="AW88" s="355"/>
      <c r="AX88" s="355"/>
      <c r="AY88" s="355"/>
      <c r="AZ88" s="1304"/>
      <c r="BA88" s="1304"/>
      <c r="BB88" s="513">
        <v>1425</v>
      </c>
      <c r="BC88" s="412"/>
      <c r="BD88" s="412"/>
      <c r="BE88" s="412"/>
      <c r="BF88" s="412"/>
    </row>
    <row r="89" spans="2:58" ht="13.9" thickBot="1">
      <c r="B89" s="2076"/>
      <c r="C89" s="371"/>
      <c r="D89" s="371"/>
      <c r="E89" s="371"/>
      <c r="F89" s="371"/>
      <c r="G89" s="356"/>
      <c r="H89" s="356"/>
      <c r="I89" s="356"/>
      <c r="J89" s="356"/>
      <c r="K89" s="356"/>
      <c r="L89" s="356"/>
      <c r="M89" s="356"/>
      <c r="N89" s="356"/>
      <c r="O89" s="356"/>
      <c r="P89" s="356"/>
      <c r="Q89" s="356"/>
      <c r="R89" s="911"/>
      <c r="S89" s="356"/>
      <c r="T89" s="356"/>
      <c r="U89" s="356"/>
      <c r="V89" s="356"/>
      <c r="W89" s="356"/>
      <c r="X89" s="356"/>
      <c r="Y89" s="356"/>
      <c r="Z89" s="356"/>
      <c r="AA89" s="356"/>
      <c r="AB89" s="356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6"/>
      <c r="AO89" s="356"/>
      <c r="AP89" s="356"/>
      <c r="AQ89" s="356"/>
      <c r="AR89" s="356"/>
      <c r="AS89" s="356"/>
      <c r="AT89" s="356"/>
      <c r="AU89" s="356"/>
      <c r="AV89" s="356"/>
      <c r="AW89" s="356"/>
      <c r="AX89" s="356"/>
      <c r="AY89" s="356"/>
      <c r="AZ89" s="1305"/>
      <c r="BA89" s="1305"/>
      <c r="BB89" s="382"/>
      <c r="BC89" s="412"/>
      <c r="BD89" s="412"/>
      <c r="BE89" s="412"/>
      <c r="BF89" s="412"/>
    </row>
    <row r="90" spans="2:58" ht="13.9" thickBot="1">
      <c r="BC90" s="412"/>
      <c r="BD90" s="412"/>
      <c r="BE90" s="412"/>
      <c r="BF90" s="412"/>
    </row>
    <row r="91" spans="2:58" ht="14.25" thickBot="1">
      <c r="B91" s="2119" t="s">
        <v>1122</v>
      </c>
      <c r="C91" s="2120"/>
      <c r="D91" s="732" t="s">
        <v>1039</v>
      </c>
      <c r="E91" s="733" t="s">
        <v>397</v>
      </c>
      <c r="F91" s="734"/>
      <c r="G91" s="459"/>
      <c r="H91" s="459"/>
      <c r="I91" s="459"/>
      <c r="J91" s="459"/>
      <c r="K91" s="460"/>
      <c r="L91" s="460"/>
      <c r="M91" s="460"/>
      <c r="N91" s="460"/>
      <c r="O91" s="1698"/>
      <c r="P91" s="439"/>
      <c r="Q91" s="439"/>
      <c r="R91" s="909"/>
      <c r="S91" s="461"/>
      <c r="T91" s="462"/>
      <c r="U91" s="462"/>
      <c r="V91" s="462"/>
      <c r="W91" s="462"/>
      <c r="X91" s="462"/>
      <c r="Y91" s="462"/>
      <c r="Z91" s="462"/>
      <c r="AA91" s="462"/>
      <c r="AB91" s="463"/>
      <c r="AC91" s="463"/>
      <c r="AD91" s="463"/>
      <c r="AE91" s="463"/>
      <c r="AF91" s="463"/>
      <c r="AG91" s="463"/>
      <c r="AH91" s="463"/>
      <c r="AI91" s="463"/>
      <c r="AJ91" s="464"/>
      <c r="AK91" s="464"/>
      <c r="AL91" s="464"/>
      <c r="AM91" s="465"/>
      <c r="AN91" s="465"/>
      <c r="AO91" s="465"/>
      <c r="AP91" s="465"/>
      <c r="AQ91" s="465"/>
      <c r="AR91" s="461"/>
      <c r="AS91" s="461"/>
      <c r="AT91" s="461"/>
      <c r="AU91" s="466"/>
      <c r="AV91" s="466"/>
      <c r="AW91" s="466"/>
      <c r="AX91" s="466"/>
      <c r="AY91" s="467"/>
      <c r="AZ91" s="467"/>
      <c r="BA91" s="467"/>
      <c r="BB91" s="654"/>
      <c r="BC91" s="412"/>
      <c r="BD91" s="412"/>
      <c r="BE91" s="412"/>
      <c r="BF91" s="412"/>
    </row>
    <row r="92" spans="2:58">
      <c r="B92" s="2121"/>
      <c r="C92" s="430" t="s">
        <v>1526</v>
      </c>
      <c r="D92" s="430" t="s">
        <v>1527</v>
      </c>
      <c r="E92" s="803" t="s">
        <v>1528</v>
      </c>
      <c r="F92" s="607"/>
      <c r="G92" s="354"/>
      <c r="H92" s="354" t="s">
        <v>15</v>
      </c>
      <c r="I92" s="354" t="s">
        <v>15</v>
      </c>
      <c r="J92" s="354"/>
      <c r="K92" s="354" t="s">
        <v>15</v>
      </c>
      <c r="L92" s="354" t="s">
        <v>15</v>
      </c>
      <c r="M92" s="354" t="s">
        <v>15</v>
      </c>
      <c r="N92" s="354"/>
      <c r="O92" s="354"/>
      <c r="P92" s="354" t="s">
        <v>15</v>
      </c>
      <c r="Q92" s="354" t="s">
        <v>15</v>
      </c>
      <c r="R92" s="910" t="s">
        <v>15</v>
      </c>
      <c r="S92" s="786"/>
      <c r="T92" s="354" t="s">
        <v>15</v>
      </c>
      <c r="U92" s="354"/>
      <c r="V92" s="354" t="s">
        <v>15</v>
      </c>
      <c r="W92" s="354" t="s">
        <v>15</v>
      </c>
      <c r="X92" s="354"/>
      <c r="Y92" s="354" t="s">
        <v>15</v>
      </c>
      <c r="Z92" s="354" t="s">
        <v>15</v>
      </c>
      <c r="AA92" s="354"/>
      <c r="AB92" s="354" t="s">
        <v>15</v>
      </c>
      <c r="AC92" s="354" t="s">
        <v>15</v>
      </c>
      <c r="AD92" s="354"/>
      <c r="AE92" s="354" t="s">
        <v>15</v>
      </c>
      <c r="AF92" s="354" t="s">
        <v>15</v>
      </c>
      <c r="AG92" s="354" t="s">
        <v>15</v>
      </c>
      <c r="AH92" s="354"/>
      <c r="AI92" s="354"/>
      <c r="AJ92" s="354" t="s">
        <v>15</v>
      </c>
      <c r="AK92" s="354"/>
      <c r="AL92" s="354" t="s">
        <v>15</v>
      </c>
      <c r="AM92" s="354" t="s">
        <v>15</v>
      </c>
      <c r="AN92" s="354"/>
      <c r="AO92" s="354" t="s">
        <v>15</v>
      </c>
      <c r="AP92" s="354" t="s">
        <v>15</v>
      </c>
      <c r="AQ92" s="354"/>
      <c r="AR92" s="354"/>
      <c r="AS92" s="354"/>
      <c r="AT92" s="354"/>
      <c r="AU92" s="354" t="s">
        <v>15</v>
      </c>
      <c r="AV92" s="354" t="s">
        <v>15</v>
      </c>
      <c r="AW92" s="354" t="s">
        <v>15</v>
      </c>
      <c r="AX92" s="354" t="s">
        <v>15</v>
      </c>
      <c r="AY92" s="354" t="s">
        <v>15</v>
      </c>
      <c r="AZ92" s="1307"/>
      <c r="BA92" s="1307"/>
      <c r="BB92" s="657">
        <v>2200</v>
      </c>
      <c r="BC92" s="412"/>
      <c r="BD92" s="412"/>
      <c r="BE92" s="412"/>
      <c r="BF92" s="412"/>
    </row>
    <row r="93" spans="2:58">
      <c r="B93" s="2121"/>
      <c r="C93" s="432" t="s">
        <v>1043</v>
      </c>
      <c r="D93" s="433" t="s">
        <v>1044</v>
      </c>
      <c r="E93" s="759" t="s">
        <v>1529</v>
      </c>
      <c r="F93" s="607"/>
      <c r="G93" s="355"/>
      <c r="H93" s="355" t="s">
        <v>15</v>
      </c>
      <c r="I93" s="355" t="s">
        <v>15</v>
      </c>
      <c r="J93" s="355"/>
      <c r="K93" s="355" t="s">
        <v>15</v>
      </c>
      <c r="L93" s="355" t="s">
        <v>15</v>
      </c>
      <c r="M93" s="355" t="s">
        <v>15</v>
      </c>
      <c r="N93" s="355"/>
      <c r="O93" s="355"/>
      <c r="P93" s="355" t="s">
        <v>15</v>
      </c>
      <c r="Q93" s="355" t="s">
        <v>15</v>
      </c>
      <c r="R93" s="922" t="s">
        <v>15</v>
      </c>
      <c r="S93" s="355"/>
      <c r="T93" s="355" t="s">
        <v>15</v>
      </c>
      <c r="U93" s="355"/>
      <c r="V93" s="355" t="s">
        <v>15</v>
      </c>
      <c r="W93" s="355" t="s">
        <v>15</v>
      </c>
      <c r="X93" s="355"/>
      <c r="Y93" s="355" t="s">
        <v>15</v>
      </c>
      <c r="Z93" s="355" t="s">
        <v>15</v>
      </c>
      <c r="AA93" s="355"/>
      <c r="AB93" s="355" t="s">
        <v>15</v>
      </c>
      <c r="AC93" s="355" t="s">
        <v>15</v>
      </c>
      <c r="AD93" s="355"/>
      <c r="AE93" s="355" t="s">
        <v>15</v>
      </c>
      <c r="AF93" s="355" t="s">
        <v>15</v>
      </c>
      <c r="AG93" s="355" t="s">
        <v>15</v>
      </c>
      <c r="AH93" s="355"/>
      <c r="AI93" s="355"/>
      <c r="AJ93" s="355" t="s">
        <v>15</v>
      </c>
      <c r="AK93" s="355"/>
      <c r="AL93" s="355" t="s">
        <v>15</v>
      </c>
      <c r="AM93" s="355" t="s">
        <v>15</v>
      </c>
      <c r="AN93" s="355"/>
      <c r="AO93" s="355" t="s">
        <v>15</v>
      </c>
      <c r="AP93" s="355" t="s">
        <v>15</v>
      </c>
      <c r="AQ93" s="355"/>
      <c r="AR93" s="355"/>
      <c r="AS93" s="355"/>
      <c r="AT93" s="355"/>
      <c r="AU93" s="355" t="s">
        <v>15</v>
      </c>
      <c r="AV93" s="355" t="s">
        <v>15</v>
      </c>
      <c r="AW93" s="355" t="s">
        <v>15</v>
      </c>
      <c r="AX93" s="355" t="s">
        <v>15</v>
      </c>
      <c r="AY93" s="355" t="s">
        <v>15</v>
      </c>
      <c r="AZ93" s="1304"/>
      <c r="BA93" s="1304"/>
      <c r="BB93" s="655">
        <v>1250</v>
      </c>
      <c r="BC93" s="412"/>
      <c r="BD93" s="412"/>
      <c r="BE93" s="412"/>
      <c r="BF93" s="412"/>
    </row>
    <row r="94" spans="2:58">
      <c r="B94" s="2121"/>
      <c r="C94" s="432" t="s">
        <v>1045</v>
      </c>
      <c r="D94" s="433" t="s">
        <v>1046</v>
      </c>
      <c r="E94" s="759" t="s">
        <v>1530</v>
      </c>
      <c r="F94" s="433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922"/>
      <c r="S94" s="355"/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5" t="s">
        <v>15</v>
      </c>
      <c r="AV94" s="355"/>
      <c r="AW94" s="355"/>
      <c r="AX94" s="355"/>
      <c r="AY94" s="355"/>
      <c r="AZ94" s="1304"/>
      <c r="BA94" s="1304"/>
      <c r="BB94" s="655">
        <v>1250</v>
      </c>
      <c r="BC94" s="412"/>
      <c r="BD94" s="412"/>
      <c r="BE94" s="412"/>
      <c r="BF94" s="412"/>
    </row>
    <row r="95" spans="2:58">
      <c r="B95" s="2121"/>
      <c r="C95" s="432" t="s">
        <v>1047</v>
      </c>
      <c r="D95" s="433" t="s">
        <v>1048</v>
      </c>
      <c r="E95" s="759" t="s">
        <v>1529</v>
      </c>
      <c r="F95" s="433"/>
      <c r="G95" s="355"/>
      <c r="H95" s="355" t="s">
        <v>15</v>
      </c>
      <c r="I95" s="355" t="s">
        <v>15</v>
      </c>
      <c r="J95" s="355"/>
      <c r="K95" s="355" t="s">
        <v>15</v>
      </c>
      <c r="L95" s="355" t="s">
        <v>15</v>
      </c>
      <c r="M95" s="355" t="s">
        <v>15</v>
      </c>
      <c r="N95" s="355"/>
      <c r="O95" s="355"/>
      <c r="P95" s="355" t="s">
        <v>15</v>
      </c>
      <c r="Q95" s="355" t="s">
        <v>15</v>
      </c>
      <c r="R95" s="922" t="s">
        <v>15</v>
      </c>
      <c r="S95" s="355"/>
      <c r="T95" s="355" t="s">
        <v>15</v>
      </c>
      <c r="U95" s="355"/>
      <c r="V95" s="355" t="s">
        <v>15</v>
      </c>
      <c r="W95" s="355" t="s">
        <v>15</v>
      </c>
      <c r="X95" s="355"/>
      <c r="Y95" s="355" t="s">
        <v>15</v>
      </c>
      <c r="Z95" s="355" t="s">
        <v>15</v>
      </c>
      <c r="AA95" s="355"/>
      <c r="AB95" s="355" t="s">
        <v>15</v>
      </c>
      <c r="AC95" s="355" t="s">
        <v>15</v>
      </c>
      <c r="AD95" s="355"/>
      <c r="AE95" s="355" t="s">
        <v>15</v>
      </c>
      <c r="AF95" s="355" t="s">
        <v>15</v>
      </c>
      <c r="AG95" s="355" t="s">
        <v>15</v>
      </c>
      <c r="AH95" s="355"/>
      <c r="AI95" s="355"/>
      <c r="AJ95" s="355" t="s">
        <v>15</v>
      </c>
      <c r="AK95" s="355"/>
      <c r="AL95" s="355" t="s">
        <v>15</v>
      </c>
      <c r="AM95" s="355" t="s">
        <v>15</v>
      </c>
      <c r="AN95" s="355"/>
      <c r="AO95" s="355" t="s">
        <v>15</v>
      </c>
      <c r="AP95" s="355" t="s">
        <v>15</v>
      </c>
      <c r="AQ95" s="355"/>
      <c r="AR95" s="355"/>
      <c r="AS95" s="355"/>
      <c r="AT95" s="355"/>
      <c r="AU95" s="355" t="s">
        <v>15</v>
      </c>
      <c r="AV95" s="355" t="s">
        <v>15</v>
      </c>
      <c r="AW95" s="355" t="s">
        <v>15</v>
      </c>
      <c r="AX95" s="355" t="s">
        <v>15</v>
      </c>
      <c r="AY95" s="355" t="s">
        <v>15</v>
      </c>
      <c r="AZ95" s="1304"/>
      <c r="BA95" s="1304"/>
      <c r="BB95" s="655">
        <v>990</v>
      </c>
      <c r="BC95" s="412"/>
      <c r="BD95" s="412"/>
      <c r="BE95" s="412"/>
      <c r="BF95" s="412"/>
    </row>
    <row r="96" spans="2:58" ht="13.9" thickBot="1">
      <c r="B96" s="2122"/>
      <c r="C96" s="434" t="s">
        <v>1531</v>
      </c>
      <c r="D96" s="435" t="s">
        <v>1049</v>
      </c>
      <c r="E96" s="353" t="s">
        <v>1530</v>
      </c>
      <c r="F96" s="435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911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  <c r="AE96" s="356"/>
      <c r="AF96" s="356"/>
      <c r="AG96" s="356"/>
      <c r="AH96" s="356"/>
      <c r="AI96" s="356"/>
      <c r="AJ96" s="356"/>
      <c r="AK96" s="356"/>
      <c r="AL96" s="356"/>
      <c r="AM96" s="356"/>
      <c r="AN96" s="356"/>
      <c r="AO96" s="356"/>
      <c r="AP96" s="356"/>
      <c r="AQ96" s="356"/>
      <c r="AR96" s="356"/>
      <c r="AS96" s="356"/>
      <c r="AT96" s="356"/>
      <c r="AU96" s="356" t="s">
        <v>15</v>
      </c>
      <c r="AV96" s="356"/>
      <c r="AW96" s="356"/>
      <c r="AX96" s="356"/>
      <c r="AY96" s="356"/>
      <c r="AZ96" s="1305"/>
      <c r="BA96" s="1305"/>
      <c r="BB96" s="656">
        <v>990</v>
      </c>
      <c r="BC96" s="412"/>
      <c r="BD96" s="412"/>
      <c r="BE96" s="412"/>
      <c r="BF96" s="412"/>
    </row>
    <row r="97" spans="2:58">
      <c r="B97" s="2123" t="s">
        <v>7</v>
      </c>
      <c r="C97" s="430" t="s">
        <v>1050</v>
      </c>
      <c r="D97" s="731" t="s">
        <v>1051</v>
      </c>
      <c r="E97" s="431"/>
      <c r="F97" s="431"/>
      <c r="G97" s="354"/>
      <c r="H97" s="354" t="s">
        <v>15</v>
      </c>
      <c r="I97" s="354" t="s">
        <v>15</v>
      </c>
      <c r="J97" s="354"/>
      <c r="K97" s="354" t="s">
        <v>15</v>
      </c>
      <c r="L97" s="354" t="s">
        <v>15</v>
      </c>
      <c r="M97" s="354" t="s">
        <v>15</v>
      </c>
      <c r="N97" s="354"/>
      <c r="O97" s="354"/>
      <c r="P97" s="354" t="s">
        <v>15</v>
      </c>
      <c r="Q97" s="354" t="s">
        <v>15</v>
      </c>
      <c r="R97" s="910" t="s">
        <v>15</v>
      </c>
      <c r="S97" s="354"/>
      <c r="T97" s="354" t="s">
        <v>15</v>
      </c>
      <c r="U97" s="354"/>
      <c r="V97" s="354" t="s">
        <v>15</v>
      </c>
      <c r="W97" s="354" t="s">
        <v>15</v>
      </c>
      <c r="X97" s="354"/>
      <c r="Y97" s="354" t="s">
        <v>15</v>
      </c>
      <c r="Z97" s="354" t="s">
        <v>15</v>
      </c>
      <c r="AA97" s="354"/>
      <c r="AB97" s="354" t="s">
        <v>15</v>
      </c>
      <c r="AC97" s="354" t="s">
        <v>15</v>
      </c>
      <c r="AD97" s="354"/>
      <c r="AE97" s="354" t="s">
        <v>15</v>
      </c>
      <c r="AF97" s="354" t="s">
        <v>15</v>
      </c>
      <c r="AG97" s="354" t="s">
        <v>15</v>
      </c>
      <c r="AH97" s="354"/>
      <c r="AI97" s="354"/>
      <c r="AJ97" s="354" t="s">
        <v>15</v>
      </c>
      <c r="AK97" s="354"/>
      <c r="AL97" s="354" t="s">
        <v>15</v>
      </c>
      <c r="AM97" s="354" t="s">
        <v>15</v>
      </c>
      <c r="AN97" s="354"/>
      <c r="AO97" s="354" t="s">
        <v>15</v>
      </c>
      <c r="AP97" s="354" t="s">
        <v>15</v>
      </c>
      <c r="AQ97" s="354"/>
      <c r="AR97" s="354"/>
      <c r="AS97" s="354"/>
      <c r="AT97" s="354"/>
      <c r="AU97" s="354" t="s">
        <v>15</v>
      </c>
      <c r="AV97" s="354" t="s">
        <v>15</v>
      </c>
      <c r="AW97" s="354" t="s">
        <v>15</v>
      </c>
      <c r="AX97" s="354" t="s">
        <v>15</v>
      </c>
      <c r="AY97" s="354" t="s">
        <v>15</v>
      </c>
      <c r="AZ97" s="1307"/>
      <c r="BA97" s="1307"/>
      <c r="BB97" s="657">
        <v>1370</v>
      </c>
      <c r="BC97" s="412"/>
      <c r="BD97" s="412"/>
      <c r="BE97" s="412"/>
      <c r="BF97" s="412"/>
    </row>
    <row r="98" spans="2:58">
      <c r="B98" s="2121"/>
      <c r="C98" s="432" t="s">
        <v>1052</v>
      </c>
      <c r="D98" s="433" t="s">
        <v>1053</v>
      </c>
      <c r="E98" s="433"/>
      <c r="F98" s="433"/>
      <c r="G98" s="355"/>
      <c r="H98" s="355" t="s">
        <v>15</v>
      </c>
      <c r="I98" s="355" t="s">
        <v>15</v>
      </c>
      <c r="J98" s="355"/>
      <c r="K98" s="355" t="s">
        <v>15</v>
      </c>
      <c r="L98" s="355" t="s">
        <v>15</v>
      </c>
      <c r="M98" s="355" t="s">
        <v>15</v>
      </c>
      <c r="N98" s="355"/>
      <c r="O98" s="355"/>
      <c r="P98" s="355" t="s">
        <v>15</v>
      </c>
      <c r="Q98" s="355" t="s">
        <v>15</v>
      </c>
      <c r="R98" s="922" t="s">
        <v>15</v>
      </c>
      <c r="S98" s="355"/>
      <c r="T98" s="355" t="s">
        <v>15</v>
      </c>
      <c r="U98" s="355"/>
      <c r="V98" s="355" t="s">
        <v>15</v>
      </c>
      <c r="W98" s="355" t="s">
        <v>15</v>
      </c>
      <c r="X98" s="355"/>
      <c r="Y98" s="355" t="s">
        <v>15</v>
      </c>
      <c r="Z98" s="355" t="s">
        <v>15</v>
      </c>
      <c r="AA98" s="355"/>
      <c r="AB98" s="355" t="s">
        <v>15</v>
      </c>
      <c r="AC98" s="355" t="s">
        <v>15</v>
      </c>
      <c r="AD98" s="355"/>
      <c r="AE98" s="355" t="s">
        <v>15</v>
      </c>
      <c r="AF98" s="355" t="s">
        <v>15</v>
      </c>
      <c r="AG98" s="355" t="s">
        <v>15</v>
      </c>
      <c r="AH98" s="355"/>
      <c r="AI98" s="355"/>
      <c r="AJ98" s="355" t="s">
        <v>15</v>
      </c>
      <c r="AK98" s="355"/>
      <c r="AL98" s="355" t="s">
        <v>15</v>
      </c>
      <c r="AM98" s="355" t="s">
        <v>15</v>
      </c>
      <c r="AN98" s="355"/>
      <c r="AO98" s="355" t="s">
        <v>15</v>
      </c>
      <c r="AP98" s="355" t="s">
        <v>15</v>
      </c>
      <c r="AQ98" s="355"/>
      <c r="AR98" s="355"/>
      <c r="AS98" s="355"/>
      <c r="AT98" s="355"/>
      <c r="AU98" s="355" t="s">
        <v>15</v>
      </c>
      <c r="AV98" s="355" t="s">
        <v>15</v>
      </c>
      <c r="AW98" s="355" t="s">
        <v>15</v>
      </c>
      <c r="AX98" s="355" t="s">
        <v>15</v>
      </c>
      <c r="AY98" s="355" t="s">
        <v>15</v>
      </c>
      <c r="AZ98" s="1304"/>
      <c r="BA98" s="1304"/>
      <c r="BB98" s="655">
        <v>1160</v>
      </c>
      <c r="BC98" s="412"/>
      <c r="BD98" s="412"/>
      <c r="BE98" s="412"/>
      <c r="BF98" s="412"/>
    </row>
    <row r="99" spans="2:58">
      <c r="B99" s="2121"/>
      <c r="C99" s="432" t="s">
        <v>1054</v>
      </c>
      <c r="D99" s="433" t="s">
        <v>1055</v>
      </c>
      <c r="E99" s="433"/>
      <c r="F99" s="433"/>
      <c r="G99" s="400"/>
      <c r="H99" s="400"/>
      <c r="I99" s="400"/>
      <c r="J99" s="400"/>
      <c r="K99" s="400"/>
      <c r="L99" s="400"/>
      <c r="M99" s="400"/>
      <c r="N99" s="400"/>
      <c r="O99" s="400"/>
      <c r="P99" s="400"/>
      <c r="Q99" s="400"/>
      <c r="R99" s="906"/>
      <c r="S99" s="400"/>
      <c r="T99" s="400"/>
      <c r="U99" s="400"/>
      <c r="V99" s="400"/>
      <c r="W99" s="400"/>
      <c r="X99" s="400"/>
      <c r="Y99" s="400"/>
      <c r="Z99" s="400"/>
      <c r="AA99" s="400"/>
      <c r="AB99" s="400"/>
      <c r="AC99" s="400"/>
      <c r="AD99" s="400"/>
      <c r="AE99" s="400"/>
      <c r="AF99" s="400"/>
      <c r="AG99" s="400"/>
      <c r="AH99" s="400"/>
      <c r="AI99" s="400"/>
      <c r="AJ99" s="400"/>
      <c r="AK99" s="400"/>
      <c r="AL99" s="400"/>
      <c r="AM99" s="400"/>
      <c r="AN99" s="400"/>
      <c r="AO99" s="400"/>
      <c r="AP99" s="400"/>
      <c r="AQ99" s="400"/>
      <c r="AR99" s="400"/>
      <c r="AS99" s="400"/>
      <c r="AT99" s="400"/>
      <c r="AU99" s="400"/>
      <c r="AV99" s="400"/>
      <c r="AW99" s="400"/>
      <c r="AX99" s="400"/>
      <c r="AY99" s="400"/>
      <c r="AZ99" s="1308"/>
      <c r="BA99" s="1308"/>
      <c r="BB99" s="655">
        <v>790</v>
      </c>
      <c r="BC99" s="412"/>
      <c r="BD99" s="412"/>
      <c r="BE99" s="412"/>
      <c r="BF99" s="412"/>
    </row>
    <row r="100" spans="2:58" ht="13.9" thickBot="1">
      <c r="B100" s="2122"/>
      <c r="C100" s="434" t="s">
        <v>1056</v>
      </c>
      <c r="D100" s="435" t="s">
        <v>1057</v>
      </c>
      <c r="E100" s="435"/>
      <c r="F100" s="435"/>
      <c r="G100" s="357"/>
      <c r="H100" s="357"/>
      <c r="I100" s="357"/>
      <c r="J100" s="357"/>
      <c r="K100" s="357"/>
      <c r="L100" s="357"/>
      <c r="M100" s="357"/>
      <c r="N100" s="357"/>
      <c r="O100" s="357"/>
      <c r="P100" s="357"/>
      <c r="Q100" s="357"/>
      <c r="R100" s="90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  <c r="AN100" s="357"/>
      <c r="AO100" s="357"/>
      <c r="AP100" s="357"/>
      <c r="AQ100" s="357"/>
      <c r="AR100" s="357"/>
      <c r="AS100" s="357"/>
      <c r="AT100" s="357"/>
      <c r="AU100" s="357"/>
      <c r="AV100" s="357"/>
      <c r="AW100" s="357"/>
      <c r="AX100" s="357"/>
      <c r="AY100" s="357"/>
      <c r="AZ100" s="1309"/>
      <c r="BA100" s="1309"/>
      <c r="BB100" s="656">
        <v>710</v>
      </c>
      <c r="BC100" s="412"/>
      <c r="BD100" s="412"/>
      <c r="BE100" s="412"/>
      <c r="BF100" s="412"/>
    </row>
    <row r="101" spans="2:58" ht="13.9" thickBot="1">
      <c r="B101" s="727"/>
      <c r="C101" s="728"/>
      <c r="D101" s="728"/>
      <c r="E101" s="728"/>
      <c r="F101" s="728"/>
      <c r="G101" s="729"/>
      <c r="H101" s="729"/>
      <c r="I101" s="729"/>
      <c r="J101" s="729"/>
      <c r="K101" s="729"/>
      <c r="L101" s="729"/>
      <c r="M101" s="729"/>
      <c r="N101" s="729"/>
      <c r="O101" s="729"/>
      <c r="P101" s="729"/>
      <c r="Q101" s="729"/>
      <c r="R101" s="920"/>
      <c r="S101" s="729"/>
      <c r="T101" s="729"/>
      <c r="U101" s="729"/>
      <c r="V101" s="729"/>
      <c r="W101" s="729"/>
      <c r="X101" s="729"/>
      <c r="Y101" s="729"/>
      <c r="Z101" s="729"/>
      <c r="AA101" s="729"/>
      <c r="AB101" s="729"/>
      <c r="AC101" s="729"/>
      <c r="AD101" s="729"/>
      <c r="AE101" s="729"/>
      <c r="AF101" s="729"/>
      <c r="AG101" s="729"/>
      <c r="AH101" s="729"/>
      <c r="AI101" s="729"/>
      <c r="AJ101" s="729"/>
      <c r="AK101" s="729"/>
      <c r="AL101" s="729"/>
      <c r="AM101" s="729"/>
      <c r="AN101" s="729"/>
      <c r="AO101" s="729"/>
      <c r="AP101" s="729"/>
      <c r="AQ101" s="729"/>
      <c r="AR101" s="729"/>
      <c r="AS101" s="729"/>
      <c r="AT101" s="729"/>
      <c r="AU101" s="729"/>
      <c r="AV101" s="729"/>
      <c r="AW101" s="729"/>
      <c r="AX101" s="729"/>
      <c r="AY101" s="729"/>
      <c r="AZ101" s="729"/>
      <c r="BA101" s="729"/>
      <c r="BB101" s="730"/>
      <c r="BC101" s="412"/>
      <c r="BD101" s="412"/>
      <c r="BE101" s="412"/>
      <c r="BF101" s="412"/>
    </row>
    <row r="102" spans="2:58" ht="14.25" thickBot="1">
      <c r="B102" s="2080" t="s">
        <v>1520</v>
      </c>
      <c r="C102" s="2081"/>
      <c r="D102" s="735" t="s">
        <v>1065</v>
      </c>
      <c r="E102" s="736" t="s">
        <v>1066</v>
      </c>
      <c r="F102" s="734"/>
      <c r="G102" s="929"/>
      <c r="H102" s="929"/>
      <c r="I102" s="929"/>
      <c r="J102" s="929"/>
      <c r="K102" s="930"/>
      <c r="L102" s="930"/>
      <c r="M102" s="930"/>
      <c r="N102" s="930"/>
      <c r="O102" s="449"/>
      <c r="P102" s="449"/>
      <c r="Q102" s="449"/>
      <c r="R102" s="913"/>
      <c r="S102" s="931"/>
      <c r="T102" s="932"/>
      <c r="U102" s="932"/>
      <c r="V102" s="932"/>
      <c r="W102" s="932"/>
      <c r="X102" s="932"/>
      <c r="Y102" s="932"/>
      <c r="Z102" s="932"/>
      <c r="AA102" s="932"/>
      <c r="AB102" s="933"/>
      <c r="AC102" s="933"/>
      <c r="AD102" s="933"/>
      <c r="AE102" s="933"/>
      <c r="AF102" s="933"/>
      <c r="AG102" s="933"/>
      <c r="AH102" s="933"/>
      <c r="AI102" s="933"/>
      <c r="AJ102" s="934"/>
      <c r="AK102" s="934"/>
      <c r="AL102" s="934"/>
      <c r="AM102" s="935"/>
      <c r="AN102" s="935"/>
      <c r="AO102" s="935"/>
      <c r="AP102" s="935"/>
      <c r="AQ102" s="935"/>
      <c r="AR102" s="931"/>
      <c r="AS102" s="931"/>
      <c r="AT102" s="931"/>
      <c r="AU102" s="936"/>
      <c r="AV102" s="936"/>
      <c r="AW102" s="936"/>
      <c r="AX102" s="936"/>
      <c r="AY102" s="937"/>
      <c r="AZ102" s="937"/>
      <c r="BA102" s="937"/>
      <c r="BB102" s="658"/>
      <c r="BC102" s="412"/>
      <c r="BD102" s="412"/>
      <c r="BE102" s="412"/>
      <c r="BF102" s="412"/>
    </row>
    <row r="103" spans="2:58">
      <c r="B103" s="2066"/>
      <c r="C103" s="737" t="s">
        <v>1521</v>
      </c>
      <c r="D103" s="738" t="s">
        <v>1525</v>
      </c>
      <c r="E103" s="738"/>
      <c r="F103" s="738"/>
      <c r="G103" s="883"/>
      <c r="H103" s="883"/>
      <c r="I103" s="883"/>
      <c r="J103" s="883"/>
      <c r="K103" s="883"/>
      <c r="L103" s="883"/>
      <c r="M103" s="883"/>
      <c r="N103" s="883"/>
      <c r="O103" s="883"/>
      <c r="P103" s="883"/>
      <c r="Q103" s="883"/>
      <c r="R103" s="917"/>
      <c r="S103" s="883"/>
      <c r="T103" s="883"/>
      <c r="U103" s="883"/>
      <c r="V103" s="883"/>
      <c r="W103" s="883"/>
      <c r="X103" s="883"/>
      <c r="Y103" s="883"/>
      <c r="Z103" s="883"/>
      <c r="AA103" s="883"/>
      <c r="AB103" s="883"/>
      <c r="AC103" s="883"/>
      <c r="AD103" s="883"/>
      <c r="AE103" s="883"/>
      <c r="AF103" s="883"/>
      <c r="AG103" s="883"/>
      <c r="AH103" s="883"/>
      <c r="AI103" s="883"/>
      <c r="AJ103" s="883"/>
      <c r="AK103" s="883"/>
      <c r="AL103" s="883"/>
      <c r="AM103" s="883"/>
      <c r="AN103" s="883"/>
      <c r="AO103" s="883"/>
      <c r="AP103" s="883"/>
      <c r="AQ103" s="883"/>
      <c r="AR103" s="883"/>
      <c r="AS103" s="883"/>
      <c r="AT103" s="883"/>
      <c r="AU103" s="883"/>
      <c r="AV103" s="883"/>
      <c r="AW103" s="883"/>
      <c r="AX103" s="883"/>
      <c r="AY103" s="883"/>
      <c r="AZ103" s="1306"/>
      <c r="BA103" s="1306"/>
      <c r="BB103" s="928">
        <v>1100</v>
      </c>
      <c r="BC103" s="412"/>
      <c r="BD103" s="412"/>
      <c r="BE103" s="412"/>
      <c r="BF103" s="412"/>
    </row>
    <row r="104" spans="2:58" ht="15" customHeight="1" thickBot="1">
      <c r="B104" s="2067"/>
      <c r="C104" s="739"/>
      <c r="D104" s="740"/>
      <c r="E104" s="740"/>
      <c r="F104" s="740"/>
      <c r="G104" s="356"/>
      <c r="H104" s="356"/>
      <c r="I104" s="356"/>
      <c r="J104" s="356"/>
      <c r="K104" s="356"/>
      <c r="L104" s="356"/>
      <c r="M104" s="356"/>
      <c r="N104" s="356"/>
      <c r="O104" s="356"/>
      <c r="P104" s="356"/>
      <c r="Q104" s="356"/>
      <c r="R104" s="911"/>
      <c r="S104" s="356"/>
      <c r="T104" s="356"/>
      <c r="U104" s="356"/>
      <c r="V104" s="356"/>
      <c r="W104" s="356"/>
      <c r="X104" s="356"/>
      <c r="Y104" s="356"/>
      <c r="Z104" s="356"/>
      <c r="AA104" s="356"/>
      <c r="AB104" s="356"/>
      <c r="AC104" s="356"/>
      <c r="AD104" s="356"/>
      <c r="AE104" s="356"/>
      <c r="AF104" s="356"/>
      <c r="AG104" s="356"/>
      <c r="AH104" s="356"/>
      <c r="AI104" s="356"/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6"/>
      <c r="AX104" s="356"/>
      <c r="AY104" s="356"/>
      <c r="AZ104" s="1305"/>
      <c r="BA104" s="1305"/>
      <c r="BB104" s="656"/>
      <c r="BC104" s="412"/>
      <c r="BD104" s="412"/>
      <c r="BE104" s="412"/>
      <c r="BF104" s="412"/>
    </row>
    <row r="105" spans="2:58" ht="15" customHeight="1">
      <c r="B105" s="2068" t="s">
        <v>7</v>
      </c>
      <c r="C105" s="741" t="s">
        <v>1522</v>
      </c>
      <c r="D105" s="742" t="s">
        <v>1524</v>
      </c>
      <c r="E105" s="743"/>
      <c r="F105" s="743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910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  <c r="AE105" s="354"/>
      <c r="AF105" s="354"/>
      <c r="AG105" s="354"/>
      <c r="AH105" s="354"/>
      <c r="AI105" s="354"/>
      <c r="AJ105" s="354"/>
      <c r="AK105" s="354"/>
      <c r="AL105" s="354"/>
      <c r="AM105" s="354"/>
      <c r="AN105" s="354"/>
      <c r="AO105" s="354"/>
      <c r="AP105" s="354"/>
      <c r="AQ105" s="354"/>
      <c r="AR105" s="354"/>
      <c r="AS105" s="354"/>
      <c r="AT105" s="354"/>
      <c r="AU105" s="354"/>
      <c r="AV105" s="354"/>
      <c r="AW105" s="354"/>
      <c r="AX105" s="354"/>
      <c r="AY105" s="354"/>
      <c r="AZ105" s="1307"/>
      <c r="BA105" s="1307"/>
      <c r="BB105" s="657">
        <v>1500</v>
      </c>
      <c r="BC105" s="412"/>
      <c r="BD105" s="412"/>
      <c r="BE105" s="412"/>
      <c r="BF105" s="412"/>
    </row>
    <row r="106" spans="2:58" ht="15" customHeight="1" thickBot="1">
      <c r="B106" s="2067"/>
      <c r="C106" s="739"/>
      <c r="D106" s="740"/>
      <c r="E106" s="740"/>
      <c r="F106" s="740"/>
      <c r="G106" s="357"/>
      <c r="H106" s="357"/>
      <c r="I106" s="357"/>
      <c r="J106" s="357"/>
      <c r="K106" s="357"/>
      <c r="L106" s="357"/>
      <c r="M106" s="357"/>
      <c r="N106" s="357"/>
      <c r="O106" s="357"/>
      <c r="P106" s="357"/>
      <c r="Q106" s="357"/>
      <c r="R106" s="90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  <c r="AO106" s="357"/>
      <c r="AP106" s="357"/>
      <c r="AQ106" s="357"/>
      <c r="AR106" s="357"/>
      <c r="AS106" s="357"/>
      <c r="AT106" s="357"/>
      <c r="AU106" s="357"/>
      <c r="AV106" s="357"/>
      <c r="AW106" s="357"/>
      <c r="AX106" s="357"/>
      <c r="AY106" s="357"/>
      <c r="AZ106" s="1309"/>
      <c r="BA106" s="1309"/>
      <c r="BB106" s="656"/>
      <c r="BC106" s="412"/>
      <c r="BD106" s="412"/>
      <c r="BE106" s="412"/>
      <c r="BF106" s="412"/>
    </row>
    <row r="107" spans="2:58" ht="15" customHeight="1" thickBot="1">
      <c r="B107" s="727"/>
      <c r="C107" s="728"/>
      <c r="D107" s="728"/>
      <c r="E107" s="728"/>
      <c r="F107" s="728"/>
      <c r="G107" s="729"/>
      <c r="H107" s="729"/>
      <c r="I107" s="729"/>
      <c r="J107" s="729"/>
      <c r="K107" s="729"/>
      <c r="L107" s="729"/>
      <c r="M107" s="729"/>
      <c r="N107" s="729"/>
      <c r="O107" s="729"/>
      <c r="P107" s="729"/>
      <c r="Q107" s="729"/>
      <c r="R107" s="920"/>
      <c r="S107" s="729"/>
      <c r="T107" s="729"/>
      <c r="U107" s="729"/>
      <c r="V107" s="729"/>
      <c r="W107" s="729"/>
      <c r="X107" s="729"/>
      <c r="Y107" s="729"/>
      <c r="Z107" s="729"/>
      <c r="AA107" s="729"/>
      <c r="AB107" s="729"/>
      <c r="AC107" s="729"/>
      <c r="AD107" s="729"/>
      <c r="AE107" s="729"/>
      <c r="AF107" s="729"/>
      <c r="AG107" s="729"/>
      <c r="AH107" s="729"/>
      <c r="AI107" s="729"/>
      <c r="AJ107" s="729"/>
      <c r="AK107" s="729"/>
      <c r="AL107" s="729"/>
      <c r="AM107" s="729"/>
      <c r="AN107" s="729"/>
      <c r="AO107" s="729"/>
      <c r="AP107" s="729"/>
      <c r="AQ107" s="729"/>
      <c r="AR107" s="729"/>
      <c r="AS107" s="729"/>
      <c r="AT107" s="729"/>
      <c r="AU107" s="729"/>
      <c r="AV107" s="729"/>
      <c r="AW107" s="729"/>
      <c r="AX107" s="729"/>
      <c r="AY107" s="729"/>
      <c r="AZ107" s="729"/>
      <c r="BA107" s="729"/>
      <c r="BB107" s="730"/>
      <c r="BC107" s="412"/>
      <c r="BD107" s="412"/>
      <c r="BE107" s="412"/>
      <c r="BF107" s="412"/>
    </row>
    <row r="108" spans="2:58" ht="14.25" thickBot="1">
      <c r="B108" s="2049" t="s">
        <v>12</v>
      </c>
      <c r="C108" s="2124"/>
      <c r="D108" s="1036" t="s">
        <v>1088</v>
      </c>
      <c r="E108" s="1036" t="s">
        <v>1089</v>
      </c>
      <c r="F108" s="1037"/>
      <c r="G108" s="535"/>
      <c r="H108" s="535"/>
      <c r="I108" s="535"/>
      <c r="J108" s="535"/>
      <c r="K108" s="536"/>
      <c r="L108" s="536"/>
      <c r="M108" s="536"/>
      <c r="N108" s="536"/>
      <c r="O108" s="537"/>
      <c r="P108" s="537"/>
      <c r="Q108" s="537"/>
      <c r="R108" s="924"/>
      <c r="S108" s="538"/>
      <c r="T108" s="539"/>
      <c r="U108" s="539"/>
      <c r="V108" s="539"/>
      <c r="W108" s="539"/>
      <c r="X108" s="539"/>
      <c r="Y108" s="539"/>
      <c r="Z108" s="539"/>
      <c r="AA108" s="539"/>
      <c r="AB108" s="540"/>
      <c r="AC108" s="540"/>
      <c r="AD108" s="540"/>
      <c r="AE108" s="540"/>
      <c r="AF108" s="540"/>
      <c r="AG108" s="540"/>
      <c r="AH108" s="540"/>
      <c r="AI108" s="540"/>
      <c r="AJ108" s="541"/>
      <c r="AK108" s="541"/>
      <c r="AL108" s="541"/>
      <c r="AM108" s="542"/>
      <c r="AN108" s="542"/>
      <c r="AO108" s="542"/>
      <c r="AP108" s="542"/>
      <c r="AQ108" s="542"/>
      <c r="AR108" s="538"/>
      <c r="AS108" s="538"/>
      <c r="AT108" s="538"/>
      <c r="AU108" s="543"/>
      <c r="AV108" s="543"/>
      <c r="AW108" s="543"/>
      <c r="AX108" s="543"/>
      <c r="AY108" s="544"/>
      <c r="AZ108" s="544"/>
      <c r="BA108" s="544"/>
      <c r="BB108" s="654"/>
      <c r="BC108" s="412"/>
      <c r="BD108" s="412"/>
      <c r="BE108" s="412"/>
      <c r="BF108" s="412"/>
    </row>
    <row r="109" spans="2:58" ht="14.25" customHeight="1">
      <c r="B109" s="2112" t="s">
        <v>3</v>
      </c>
      <c r="C109" s="475" t="s">
        <v>1109</v>
      </c>
      <c r="D109" s="476" t="s">
        <v>1090</v>
      </c>
      <c r="E109" s="476" t="s">
        <v>1091</v>
      </c>
      <c r="F109" s="476"/>
      <c r="G109" s="1707"/>
      <c r="H109" s="358"/>
      <c r="I109" s="358"/>
      <c r="J109" s="358"/>
      <c r="K109" s="358" t="s">
        <v>15</v>
      </c>
      <c r="L109" s="358" t="s">
        <v>15</v>
      </c>
      <c r="M109" s="358"/>
      <c r="N109" s="358"/>
      <c r="O109" s="1707"/>
      <c r="P109" s="358" t="s">
        <v>15</v>
      </c>
      <c r="Q109" s="358" t="s">
        <v>15</v>
      </c>
      <c r="R109" s="912"/>
      <c r="S109" s="358"/>
      <c r="T109" s="358" t="s">
        <v>15</v>
      </c>
      <c r="U109" s="358"/>
      <c r="V109" s="358" t="s">
        <v>15</v>
      </c>
      <c r="W109" s="358"/>
      <c r="X109" s="358"/>
      <c r="Y109" s="358"/>
      <c r="Z109" s="358"/>
      <c r="AA109" s="358"/>
      <c r="AB109" s="358" t="s">
        <v>15</v>
      </c>
      <c r="AC109" s="1707"/>
      <c r="AD109" s="358"/>
      <c r="AE109" s="358" t="s">
        <v>15</v>
      </c>
      <c r="AF109" s="358"/>
      <c r="AG109" s="358"/>
      <c r="AH109" s="358"/>
      <c r="AI109" s="358"/>
      <c r="AJ109" s="358"/>
      <c r="AK109" s="1707"/>
      <c r="AL109" s="358"/>
      <c r="AM109" s="358" t="s">
        <v>15</v>
      </c>
      <c r="AN109" s="1707"/>
      <c r="AO109" s="358" t="s">
        <v>15</v>
      </c>
      <c r="AP109" s="358"/>
      <c r="AQ109" s="358"/>
      <c r="AR109" s="358" t="s">
        <v>15</v>
      </c>
      <c r="AS109" s="358"/>
      <c r="AT109" s="358"/>
      <c r="AU109" s="358" t="s">
        <v>15</v>
      </c>
      <c r="AV109" s="358"/>
      <c r="AW109" s="358" t="s">
        <v>15</v>
      </c>
      <c r="AX109" s="358" t="s">
        <v>15</v>
      </c>
      <c r="AY109" s="358" t="s">
        <v>15</v>
      </c>
      <c r="AZ109" s="897"/>
      <c r="BA109" s="897"/>
      <c r="BB109" s="385">
        <v>1160</v>
      </c>
      <c r="BC109" s="412"/>
      <c r="BD109" s="412"/>
      <c r="BE109" s="412"/>
      <c r="BF109" s="412"/>
    </row>
    <row r="110" spans="2:58" ht="15.75" customHeight="1">
      <c r="B110" s="2125"/>
      <c r="C110" s="360" t="s">
        <v>1110</v>
      </c>
      <c r="D110" s="1032" t="s">
        <v>1092</v>
      </c>
      <c r="E110" s="1032" t="s">
        <v>1093</v>
      </c>
      <c r="F110" s="1032"/>
      <c r="G110" s="1694"/>
      <c r="H110" s="349"/>
      <c r="I110" s="349"/>
      <c r="J110" s="349"/>
      <c r="K110" s="349" t="s">
        <v>15</v>
      </c>
      <c r="L110" s="349" t="s">
        <v>15</v>
      </c>
      <c r="M110" s="349"/>
      <c r="N110" s="349"/>
      <c r="O110" s="1694"/>
      <c r="P110" s="349" t="s">
        <v>15</v>
      </c>
      <c r="Q110" s="349" t="s">
        <v>15</v>
      </c>
      <c r="R110" s="906"/>
      <c r="S110" s="349"/>
      <c r="T110" s="349" t="s">
        <v>15</v>
      </c>
      <c r="U110" s="349"/>
      <c r="V110" s="349" t="s">
        <v>15</v>
      </c>
      <c r="W110" s="349" t="s">
        <v>15</v>
      </c>
      <c r="X110" s="349"/>
      <c r="Y110" s="349"/>
      <c r="Z110" s="349"/>
      <c r="AA110" s="349"/>
      <c r="AB110" s="349" t="s">
        <v>15</v>
      </c>
      <c r="AC110" s="1694"/>
      <c r="AD110" s="349"/>
      <c r="AE110" s="349" t="s">
        <v>15</v>
      </c>
      <c r="AF110" s="349"/>
      <c r="AG110" s="349"/>
      <c r="AH110" s="349"/>
      <c r="AI110" s="349"/>
      <c r="AJ110" s="349"/>
      <c r="AK110" s="1694"/>
      <c r="AL110" s="349"/>
      <c r="AM110" s="349" t="s">
        <v>15</v>
      </c>
      <c r="AN110" s="1694"/>
      <c r="AO110" s="349" t="s">
        <v>15</v>
      </c>
      <c r="AP110" s="349"/>
      <c r="AQ110" s="349"/>
      <c r="AR110" s="349"/>
      <c r="AS110" s="349" t="s">
        <v>15</v>
      </c>
      <c r="AT110" s="349"/>
      <c r="AU110" s="349" t="s">
        <v>15</v>
      </c>
      <c r="AV110" s="349"/>
      <c r="AW110" s="349" t="s">
        <v>15</v>
      </c>
      <c r="AX110" s="349" t="s">
        <v>15</v>
      </c>
      <c r="AY110" s="349" t="s">
        <v>15</v>
      </c>
      <c r="AZ110" s="1715"/>
      <c r="BA110" s="895"/>
      <c r="BB110" s="386">
        <v>2195</v>
      </c>
      <c r="BC110" s="412"/>
      <c r="BD110" s="412"/>
      <c r="BE110" s="412"/>
      <c r="BF110" s="412"/>
    </row>
    <row r="111" spans="2:58" ht="15.75" customHeight="1">
      <c r="B111" s="2125"/>
      <c r="C111" s="1203" t="s">
        <v>1111</v>
      </c>
      <c r="D111" s="1204" t="s">
        <v>2126</v>
      </c>
      <c r="E111" s="1204" t="s">
        <v>1094</v>
      </c>
      <c r="F111" s="1204"/>
      <c r="G111" s="1205"/>
      <c r="H111" s="1205"/>
      <c r="I111" s="1205"/>
      <c r="J111" s="1205"/>
      <c r="K111" s="1205" t="s">
        <v>15</v>
      </c>
      <c r="L111" s="1205" t="s">
        <v>15</v>
      </c>
      <c r="M111" s="1205"/>
      <c r="N111" s="1205"/>
      <c r="O111" s="1205"/>
      <c r="P111" s="1205" t="s">
        <v>15</v>
      </c>
      <c r="Q111" s="1205" t="s">
        <v>15</v>
      </c>
      <c r="R111" s="1206"/>
      <c r="S111" s="1205"/>
      <c r="T111" s="1205" t="s">
        <v>15</v>
      </c>
      <c r="U111" s="1205"/>
      <c r="V111" s="1205"/>
      <c r="W111" s="1205" t="s">
        <v>15</v>
      </c>
      <c r="X111" s="1205"/>
      <c r="Y111" s="1205"/>
      <c r="Z111" s="1205"/>
      <c r="AA111" s="1205"/>
      <c r="AB111" s="1205"/>
      <c r="AC111" s="1205" t="s">
        <v>15</v>
      </c>
      <c r="AD111" s="1205"/>
      <c r="AE111" s="1205" t="s">
        <v>15</v>
      </c>
      <c r="AF111" s="1205"/>
      <c r="AG111" s="1205"/>
      <c r="AH111" s="1205"/>
      <c r="AI111" s="1205"/>
      <c r="AJ111" s="1205" t="s">
        <v>15</v>
      </c>
      <c r="AK111" s="1205"/>
      <c r="AL111" s="1205"/>
      <c r="AM111" s="1205"/>
      <c r="AN111" s="1205"/>
      <c r="AO111" s="1205" t="s">
        <v>15</v>
      </c>
      <c r="AP111" s="1205"/>
      <c r="AQ111" s="1205"/>
      <c r="AR111" s="1205"/>
      <c r="AS111" s="1205"/>
      <c r="AT111" s="1205"/>
      <c r="AU111" s="1205" t="s">
        <v>15</v>
      </c>
      <c r="AV111" s="1205"/>
      <c r="AW111" s="1205"/>
      <c r="AX111" s="1205" t="s">
        <v>15</v>
      </c>
      <c r="AY111" s="1205" t="s">
        <v>15</v>
      </c>
      <c r="AZ111" s="1310"/>
      <c r="BA111" s="1310"/>
      <c r="BB111" s="1207">
        <v>1785</v>
      </c>
      <c r="BC111" s="412"/>
      <c r="BD111" s="412"/>
      <c r="BE111" s="412"/>
      <c r="BF111" s="412"/>
    </row>
    <row r="112" spans="2:58" ht="13.9" thickBot="1">
      <c r="B112" s="2113"/>
      <c r="C112" s="428" t="s">
        <v>1236</v>
      </c>
      <c r="D112" s="429" t="s">
        <v>1092</v>
      </c>
      <c r="E112" s="429" t="s">
        <v>1094</v>
      </c>
      <c r="F112" s="429"/>
      <c r="G112" s="1695"/>
      <c r="H112" s="351"/>
      <c r="I112" s="351"/>
      <c r="J112" s="351"/>
      <c r="K112" s="351"/>
      <c r="L112" s="351"/>
      <c r="M112" s="351"/>
      <c r="N112" s="351"/>
      <c r="O112" s="1695"/>
      <c r="P112" s="351"/>
      <c r="Q112" s="351"/>
      <c r="R112" s="907"/>
      <c r="S112" s="351"/>
      <c r="T112" s="351"/>
      <c r="U112" s="351"/>
      <c r="V112" s="351"/>
      <c r="W112" s="351"/>
      <c r="X112" s="351"/>
      <c r="Y112" s="351"/>
      <c r="Z112" s="351"/>
      <c r="AA112" s="351"/>
      <c r="AB112" s="351"/>
      <c r="AC112" s="1695"/>
      <c r="AD112" s="351"/>
      <c r="AE112" s="351"/>
      <c r="AF112" s="351"/>
      <c r="AG112" s="351"/>
      <c r="AH112" s="351"/>
      <c r="AI112" s="351"/>
      <c r="AJ112" s="351"/>
      <c r="AK112" s="1695"/>
      <c r="AL112" s="351"/>
      <c r="AM112" s="351"/>
      <c r="AN112" s="1695"/>
      <c r="AO112" s="351"/>
      <c r="AP112" s="351"/>
      <c r="AQ112" s="351"/>
      <c r="AR112" s="351"/>
      <c r="AS112" s="351"/>
      <c r="AT112" s="351"/>
      <c r="AU112" s="351"/>
      <c r="AV112" s="351"/>
      <c r="AW112" s="351"/>
      <c r="AX112" s="351"/>
      <c r="AY112" s="351"/>
      <c r="AZ112" s="888"/>
      <c r="BA112" s="888"/>
      <c r="BB112" s="382">
        <v>1732</v>
      </c>
      <c r="BC112" s="412"/>
      <c r="BD112" s="412"/>
      <c r="BE112" s="412"/>
      <c r="BF112" s="412"/>
    </row>
    <row r="113" spans="2:58" ht="15" customHeight="1">
      <c r="B113" s="2112" t="s">
        <v>7</v>
      </c>
      <c r="C113" s="476" t="s">
        <v>1112</v>
      </c>
      <c r="D113" s="476" t="s">
        <v>1113</v>
      </c>
      <c r="E113" s="476"/>
      <c r="F113" s="476"/>
      <c r="G113" s="1707"/>
      <c r="H113" s="358" t="s">
        <v>15</v>
      </c>
      <c r="I113" s="358"/>
      <c r="J113" s="358"/>
      <c r="K113" s="358" t="s">
        <v>15</v>
      </c>
      <c r="L113" s="358" t="s">
        <v>15</v>
      </c>
      <c r="M113" s="358"/>
      <c r="N113" s="358"/>
      <c r="O113" s="1707"/>
      <c r="P113" s="358" t="s">
        <v>15</v>
      </c>
      <c r="Q113" s="358" t="s">
        <v>15</v>
      </c>
      <c r="R113" s="912"/>
      <c r="S113" s="358"/>
      <c r="T113" s="358" t="s">
        <v>15</v>
      </c>
      <c r="U113" s="358"/>
      <c r="V113" s="358" t="s">
        <v>15</v>
      </c>
      <c r="W113" s="358" t="s">
        <v>15</v>
      </c>
      <c r="X113" s="358"/>
      <c r="Y113" s="358"/>
      <c r="Z113" s="358"/>
      <c r="AA113" s="358"/>
      <c r="AB113" s="358"/>
      <c r="AC113" s="1707" t="s">
        <v>15</v>
      </c>
      <c r="AD113" s="358"/>
      <c r="AE113" s="358" t="s">
        <v>15</v>
      </c>
      <c r="AF113" s="358"/>
      <c r="AG113" s="358"/>
      <c r="AH113" s="358"/>
      <c r="AI113" s="358"/>
      <c r="AJ113" s="358"/>
      <c r="AK113" s="1707"/>
      <c r="AL113" s="358" t="s">
        <v>15</v>
      </c>
      <c r="AM113" s="358" t="s">
        <v>15</v>
      </c>
      <c r="AN113" s="1707"/>
      <c r="AO113" s="358" t="s">
        <v>15</v>
      </c>
      <c r="AP113" s="358"/>
      <c r="AQ113" s="358"/>
      <c r="AR113" s="358" t="s">
        <v>15</v>
      </c>
      <c r="AS113" s="358" t="s">
        <v>15</v>
      </c>
      <c r="AT113" s="358"/>
      <c r="AU113" s="358" t="s">
        <v>15</v>
      </c>
      <c r="AV113" s="358"/>
      <c r="AW113" s="358" t="s">
        <v>15</v>
      </c>
      <c r="AX113" s="358" t="s">
        <v>15</v>
      </c>
      <c r="AY113" s="358" t="s">
        <v>15</v>
      </c>
      <c r="AZ113" s="897"/>
      <c r="BA113" s="897"/>
      <c r="BB113" s="385">
        <v>1350</v>
      </c>
      <c r="BC113" s="412"/>
      <c r="BD113" s="412"/>
      <c r="BE113" s="412"/>
      <c r="BF113" s="412"/>
    </row>
    <row r="114" spans="2:58" ht="13.9" thickBot="1">
      <c r="B114" s="2113"/>
      <c r="C114" s="429" t="s">
        <v>1873</v>
      </c>
      <c r="D114" s="429" t="s">
        <v>1874</v>
      </c>
      <c r="E114" s="429"/>
      <c r="F114" s="429"/>
      <c r="G114" s="380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915"/>
      <c r="S114" s="380"/>
      <c r="T114" s="380"/>
      <c r="U114" s="380"/>
      <c r="V114" s="380"/>
      <c r="W114" s="380"/>
      <c r="X114" s="380"/>
      <c r="Y114" s="380"/>
      <c r="Z114" s="380"/>
      <c r="AA114" s="380"/>
      <c r="AB114" s="380"/>
      <c r="AC114" s="380"/>
      <c r="AD114" s="380"/>
      <c r="AE114" s="380"/>
      <c r="AF114" s="380"/>
      <c r="AG114" s="380"/>
      <c r="AH114" s="380"/>
      <c r="AI114" s="380"/>
      <c r="AJ114" s="380"/>
      <c r="AK114" s="380"/>
      <c r="AL114" s="380"/>
      <c r="AM114" s="380"/>
      <c r="AN114" s="380"/>
      <c r="AO114" s="380"/>
      <c r="AP114" s="380"/>
      <c r="AQ114" s="380"/>
      <c r="AR114" s="380"/>
      <c r="AS114" s="380"/>
      <c r="AT114" s="380"/>
      <c r="AU114" s="380"/>
      <c r="AV114" s="380"/>
      <c r="AW114" s="380"/>
      <c r="AX114" s="380"/>
      <c r="AY114" s="380"/>
      <c r="AZ114" s="1311"/>
      <c r="BA114" s="1311"/>
      <c r="BB114" s="410">
        <v>800</v>
      </c>
      <c r="BC114" s="412"/>
      <c r="BD114" s="412"/>
      <c r="BE114" s="412"/>
      <c r="BF114" s="412"/>
    </row>
    <row r="115" spans="2:58" ht="13.9" thickBot="1">
      <c r="B115" s="489"/>
      <c r="C115" s="489"/>
      <c r="D115" s="489"/>
      <c r="E115" s="489"/>
      <c r="F115" s="489"/>
      <c r="G115" s="1688"/>
      <c r="H115" s="390"/>
      <c r="I115" s="390"/>
      <c r="J115" s="390"/>
      <c r="K115" s="390"/>
      <c r="L115" s="390"/>
      <c r="M115" s="390"/>
      <c r="N115" s="390"/>
      <c r="O115" s="1688"/>
      <c r="P115" s="390"/>
      <c r="Q115" s="390"/>
      <c r="R115" s="916"/>
      <c r="S115" s="390"/>
      <c r="T115" s="390"/>
      <c r="U115" s="390"/>
      <c r="V115" s="390"/>
      <c r="W115" s="390"/>
      <c r="X115" s="390"/>
      <c r="Y115" s="390"/>
      <c r="Z115" s="390"/>
      <c r="AA115" s="390"/>
      <c r="AB115" s="390"/>
      <c r="AC115" s="1688"/>
      <c r="AD115" s="390"/>
      <c r="AE115" s="390"/>
      <c r="AF115" s="390"/>
      <c r="AG115" s="390"/>
      <c r="AH115" s="390"/>
      <c r="AI115" s="390"/>
      <c r="AJ115" s="390"/>
      <c r="AK115" s="1688"/>
      <c r="AL115" s="390"/>
      <c r="AM115" s="390"/>
      <c r="AN115" s="1688"/>
      <c r="AO115" s="390"/>
      <c r="AP115" s="390"/>
      <c r="AQ115" s="390"/>
      <c r="AR115" s="390"/>
      <c r="AS115" s="390"/>
      <c r="AT115" s="390"/>
      <c r="AU115" s="390"/>
      <c r="AV115" s="390"/>
      <c r="AW115" s="390"/>
      <c r="AX115" s="390"/>
      <c r="AY115" s="390"/>
      <c r="AZ115" s="1688"/>
      <c r="BA115" s="390"/>
      <c r="BC115" s="412"/>
      <c r="BD115" s="412"/>
      <c r="BE115" s="412"/>
      <c r="BF115" s="412"/>
    </row>
    <row r="116" spans="2:58" ht="14.25" thickBot="1">
      <c r="B116" s="2031" t="s">
        <v>1095</v>
      </c>
      <c r="C116" s="2032"/>
      <c r="D116" s="493" t="s">
        <v>1096</v>
      </c>
      <c r="E116" s="493" t="s">
        <v>1097</v>
      </c>
      <c r="F116" s="557"/>
      <c r="G116" s="535"/>
      <c r="H116" s="535"/>
      <c r="I116" s="535"/>
      <c r="J116" s="535"/>
      <c r="K116" s="536"/>
      <c r="L116" s="536"/>
      <c r="M116" s="536"/>
      <c r="N116" s="536"/>
      <c r="O116" s="537"/>
      <c r="P116" s="537"/>
      <c r="Q116" s="537"/>
      <c r="R116" s="924"/>
      <c r="S116" s="538"/>
      <c r="T116" s="539"/>
      <c r="U116" s="539"/>
      <c r="V116" s="539"/>
      <c r="W116" s="539"/>
      <c r="X116" s="539"/>
      <c r="Y116" s="539"/>
      <c r="Z116" s="539"/>
      <c r="AA116" s="539"/>
      <c r="AB116" s="540"/>
      <c r="AC116" s="540"/>
      <c r="AD116" s="540"/>
      <c r="AE116" s="540"/>
      <c r="AF116" s="540"/>
      <c r="AG116" s="540"/>
      <c r="AH116" s="540"/>
      <c r="AI116" s="540"/>
      <c r="AJ116" s="541"/>
      <c r="AK116" s="541"/>
      <c r="AL116" s="541"/>
      <c r="AM116" s="542"/>
      <c r="AN116" s="542"/>
      <c r="AO116" s="542"/>
      <c r="AP116" s="542"/>
      <c r="AQ116" s="542"/>
      <c r="AR116" s="538"/>
      <c r="AS116" s="538"/>
      <c r="AT116" s="538"/>
      <c r="AU116" s="543"/>
      <c r="AV116" s="543"/>
      <c r="AW116" s="543"/>
      <c r="AX116" s="543"/>
      <c r="AY116" s="544"/>
      <c r="AZ116" s="544"/>
      <c r="BA116" s="544"/>
      <c r="BB116" s="654"/>
      <c r="BC116" s="412"/>
      <c r="BD116" s="412"/>
      <c r="BE116" s="412"/>
      <c r="BF116" s="412"/>
    </row>
    <row r="117" spans="2:58">
      <c r="B117" s="2114" t="s">
        <v>3</v>
      </c>
      <c r="C117" s="498" t="s">
        <v>1131</v>
      </c>
      <c r="D117" s="498" t="s">
        <v>1132</v>
      </c>
      <c r="E117" s="498" t="s">
        <v>1133</v>
      </c>
      <c r="F117" s="548"/>
      <c r="G117" s="1745"/>
      <c r="H117" s="358"/>
      <c r="I117" s="358"/>
      <c r="J117" s="358"/>
      <c r="K117" s="358"/>
      <c r="L117" s="358"/>
      <c r="M117" s="358"/>
      <c r="N117" s="358"/>
      <c r="O117" s="1707"/>
      <c r="P117" s="358"/>
      <c r="Q117" s="358"/>
      <c r="R117" s="912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1707"/>
      <c r="AD117" s="358"/>
      <c r="AE117" s="358"/>
      <c r="AF117" s="358"/>
      <c r="AG117" s="358"/>
      <c r="AH117" s="358"/>
      <c r="AI117" s="358"/>
      <c r="AJ117" s="358"/>
      <c r="AK117" s="1707"/>
      <c r="AL117" s="358"/>
      <c r="AM117" s="358"/>
      <c r="AN117" s="1707"/>
      <c r="AO117" s="358"/>
      <c r="AP117" s="358"/>
      <c r="AQ117" s="358"/>
      <c r="AR117" s="358"/>
      <c r="AS117" s="358"/>
      <c r="AT117" s="358"/>
      <c r="AU117" s="358"/>
      <c r="AV117" s="358"/>
      <c r="AW117" s="358"/>
      <c r="AX117" s="358"/>
      <c r="AY117" s="358"/>
      <c r="AZ117" s="897"/>
      <c r="BA117" s="897"/>
      <c r="BB117" s="385">
        <v>2200</v>
      </c>
      <c r="BC117" s="412"/>
      <c r="BD117" s="412"/>
      <c r="BE117" s="412"/>
      <c r="BF117" s="412"/>
    </row>
    <row r="118" spans="2:58" ht="13.9" thickBot="1">
      <c r="B118" s="2115"/>
      <c r="C118" s="428"/>
      <c r="D118" s="429"/>
      <c r="E118" s="429"/>
      <c r="F118" s="429"/>
      <c r="G118" s="1695"/>
      <c r="H118" s="351"/>
      <c r="I118" s="351"/>
      <c r="J118" s="351"/>
      <c r="K118" s="351"/>
      <c r="L118" s="351"/>
      <c r="M118" s="351"/>
      <c r="N118" s="351"/>
      <c r="O118" s="1695"/>
      <c r="P118" s="351"/>
      <c r="Q118" s="351"/>
      <c r="R118" s="907"/>
      <c r="S118" s="351"/>
      <c r="T118" s="351"/>
      <c r="U118" s="351"/>
      <c r="V118" s="351"/>
      <c r="W118" s="351"/>
      <c r="X118" s="351"/>
      <c r="Y118" s="351"/>
      <c r="Z118" s="351"/>
      <c r="AA118" s="351"/>
      <c r="AB118" s="351"/>
      <c r="AC118" s="1695"/>
      <c r="AD118" s="351"/>
      <c r="AE118" s="351"/>
      <c r="AF118" s="351"/>
      <c r="AG118" s="351"/>
      <c r="AH118" s="351"/>
      <c r="AI118" s="351"/>
      <c r="AJ118" s="351"/>
      <c r="AK118" s="1695"/>
      <c r="AL118" s="351"/>
      <c r="AM118" s="351"/>
      <c r="AN118" s="1695"/>
      <c r="AO118" s="351"/>
      <c r="AP118" s="351"/>
      <c r="AQ118" s="351"/>
      <c r="AR118" s="351"/>
      <c r="AS118" s="351"/>
      <c r="AT118" s="351"/>
      <c r="AU118" s="351"/>
      <c r="AV118" s="351"/>
      <c r="AW118" s="351"/>
      <c r="AX118" s="351"/>
      <c r="AY118" s="351"/>
      <c r="AZ118" s="888"/>
      <c r="BA118" s="888"/>
      <c r="BB118" s="382"/>
      <c r="BC118" s="412"/>
      <c r="BD118" s="412"/>
      <c r="BE118" s="412"/>
      <c r="BF118" s="412"/>
    </row>
    <row r="119" spans="2:58">
      <c r="B119" s="2116" t="s">
        <v>7</v>
      </c>
      <c r="C119" s="374" t="s">
        <v>1098</v>
      </c>
      <c r="D119" s="374" t="s">
        <v>1126</v>
      </c>
      <c r="E119" s="476"/>
      <c r="F119" s="476"/>
      <c r="G119" s="1707"/>
      <c r="H119" s="358" t="s">
        <v>15</v>
      </c>
      <c r="I119" s="358"/>
      <c r="J119" s="358"/>
      <c r="K119" s="358" t="s">
        <v>15</v>
      </c>
      <c r="L119" s="358" t="s">
        <v>15</v>
      </c>
      <c r="M119" s="358"/>
      <c r="N119" s="358"/>
      <c r="O119" s="1707"/>
      <c r="P119" s="358"/>
      <c r="Q119" s="358"/>
      <c r="R119" s="912"/>
      <c r="S119" s="358" t="s">
        <v>15</v>
      </c>
      <c r="T119" s="358" t="s">
        <v>15</v>
      </c>
      <c r="U119" s="358"/>
      <c r="V119" s="358" t="s">
        <v>15</v>
      </c>
      <c r="W119" s="358"/>
      <c r="X119" s="358" t="s">
        <v>15</v>
      </c>
      <c r="Y119" s="358" t="s">
        <v>15</v>
      </c>
      <c r="Z119" s="358" t="s">
        <v>15</v>
      </c>
      <c r="AA119" s="358"/>
      <c r="AB119" s="358" t="s">
        <v>15</v>
      </c>
      <c r="AC119" s="1707" t="s">
        <v>15</v>
      </c>
      <c r="AD119" s="358"/>
      <c r="AE119" s="358" t="s">
        <v>15</v>
      </c>
      <c r="AF119" s="358"/>
      <c r="AG119" s="358"/>
      <c r="AH119" s="358"/>
      <c r="AI119" s="358"/>
      <c r="AJ119" s="358"/>
      <c r="AK119" s="1707"/>
      <c r="AL119" s="358"/>
      <c r="AM119" s="358" t="s">
        <v>15</v>
      </c>
      <c r="AN119" s="1707"/>
      <c r="AO119" s="358" t="s">
        <v>15</v>
      </c>
      <c r="AP119" s="358" t="s">
        <v>15</v>
      </c>
      <c r="AQ119" s="358"/>
      <c r="AR119" s="358" t="s">
        <v>15</v>
      </c>
      <c r="AS119" s="358" t="s">
        <v>15</v>
      </c>
      <c r="AT119" s="358"/>
      <c r="AU119" s="358" t="s">
        <v>15</v>
      </c>
      <c r="AV119" s="358"/>
      <c r="AW119" s="358"/>
      <c r="AX119" s="358"/>
      <c r="AY119" s="358"/>
      <c r="AZ119" s="897"/>
      <c r="BA119" s="897"/>
      <c r="BB119" s="385">
        <v>1168.68</v>
      </c>
      <c r="BC119" s="412"/>
      <c r="BD119" s="412"/>
      <c r="BE119" s="412"/>
      <c r="BF119" s="412"/>
    </row>
    <row r="120" spans="2:58">
      <c r="B120" s="2117"/>
      <c r="C120" s="373" t="s">
        <v>1099</v>
      </c>
      <c r="D120" s="373" t="s">
        <v>1127</v>
      </c>
      <c r="E120" s="427"/>
      <c r="F120" s="427"/>
      <c r="G120" s="1694"/>
      <c r="H120" s="349" t="s">
        <v>15</v>
      </c>
      <c r="I120" s="349"/>
      <c r="J120" s="349"/>
      <c r="K120" s="349" t="s">
        <v>15</v>
      </c>
      <c r="L120" s="349" t="s">
        <v>15</v>
      </c>
      <c r="M120" s="349"/>
      <c r="N120" s="349"/>
      <c r="O120" s="1694"/>
      <c r="P120" s="349"/>
      <c r="Q120" s="349"/>
      <c r="R120" s="906"/>
      <c r="S120" s="349" t="s">
        <v>15</v>
      </c>
      <c r="T120" s="349" t="s">
        <v>15</v>
      </c>
      <c r="U120" s="349"/>
      <c r="V120" s="349" t="s">
        <v>15</v>
      </c>
      <c r="W120" s="349"/>
      <c r="X120" s="349" t="s">
        <v>15</v>
      </c>
      <c r="Y120" s="349" t="s">
        <v>15</v>
      </c>
      <c r="Z120" s="349" t="s">
        <v>15</v>
      </c>
      <c r="AA120" s="349"/>
      <c r="AB120" s="349" t="s">
        <v>15</v>
      </c>
      <c r="AC120" s="1694" t="s">
        <v>15</v>
      </c>
      <c r="AD120" s="349"/>
      <c r="AE120" s="349" t="s">
        <v>15</v>
      </c>
      <c r="AF120" s="349"/>
      <c r="AG120" s="349"/>
      <c r="AH120" s="349"/>
      <c r="AI120" s="349"/>
      <c r="AJ120" s="349"/>
      <c r="AK120" s="1694"/>
      <c r="AL120" s="349"/>
      <c r="AM120" s="349" t="s">
        <v>15</v>
      </c>
      <c r="AN120" s="1694"/>
      <c r="AO120" s="349" t="s">
        <v>15</v>
      </c>
      <c r="AP120" s="349" t="s">
        <v>15</v>
      </c>
      <c r="AQ120" s="349"/>
      <c r="AR120" s="349" t="s">
        <v>15</v>
      </c>
      <c r="AS120" s="349" t="s">
        <v>15</v>
      </c>
      <c r="AT120" s="349"/>
      <c r="AU120" s="349" t="s">
        <v>15</v>
      </c>
      <c r="AV120" s="349"/>
      <c r="AW120" s="349"/>
      <c r="AX120" s="349"/>
      <c r="AY120" s="349"/>
      <c r="AZ120" s="1715"/>
      <c r="BA120" s="895"/>
      <c r="BB120" s="386">
        <v>888.18</v>
      </c>
      <c r="BC120" s="412"/>
      <c r="BD120" s="412"/>
      <c r="BE120" s="412"/>
      <c r="BF120" s="412"/>
    </row>
    <row r="121" spans="2:58">
      <c r="B121" s="2117"/>
      <c r="C121" s="373" t="s">
        <v>1100</v>
      </c>
      <c r="D121" s="373" t="s">
        <v>1128</v>
      </c>
      <c r="E121" s="427"/>
      <c r="F121" s="427"/>
      <c r="G121" s="1694"/>
      <c r="H121" s="349" t="s">
        <v>15</v>
      </c>
      <c r="I121" s="349" t="s">
        <v>15</v>
      </c>
      <c r="J121" s="349"/>
      <c r="K121" s="349" t="s">
        <v>15</v>
      </c>
      <c r="L121" s="349" t="s">
        <v>15</v>
      </c>
      <c r="M121" s="349"/>
      <c r="N121" s="349"/>
      <c r="O121" s="1694"/>
      <c r="P121" s="349" t="s">
        <v>15</v>
      </c>
      <c r="Q121" s="349" t="s">
        <v>15</v>
      </c>
      <c r="R121" s="906"/>
      <c r="S121" s="349" t="s">
        <v>15</v>
      </c>
      <c r="T121" s="349"/>
      <c r="U121" s="349"/>
      <c r="V121" s="349"/>
      <c r="W121" s="349"/>
      <c r="X121" s="349"/>
      <c r="Y121" s="349"/>
      <c r="Z121" s="349"/>
      <c r="AA121" s="349"/>
      <c r="AB121" s="349" t="s">
        <v>15</v>
      </c>
      <c r="AC121" s="1694" t="s">
        <v>15</v>
      </c>
      <c r="AD121" s="349"/>
      <c r="AE121" s="349" t="s">
        <v>15</v>
      </c>
      <c r="AF121" s="349" t="s">
        <v>15</v>
      </c>
      <c r="AG121" s="349" t="s">
        <v>15</v>
      </c>
      <c r="AH121" s="349"/>
      <c r="AI121" s="349"/>
      <c r="AJ121" s="349" t="s">
        <v>15</v>
      </c>
      <c r="AK121" s="1694"/>
      <c r="AL121" s="349"/>
      <c r="AM121" s="349" t="s">
        <v>15</v>
      </c>
      <c r="AN121" s="1694"/>
      <c r="AO121" s="349" t="s">
        <v>15</v>
      </c>
      <c r="AP121" s="349" t="s">
        <v>15</v>
      </c>
      <c r="AQ121" s="349"/>
      <c r="AR121" s="349" t="s">
        <v>15</v>
      </c>
      <c r="AS121" s="349" t="s">
        <v>15</v>
      </c>
      <c r="AT121" s="349"/>
      <c r="AU121" s="349" t="s">
        <v>15</v>
      </c>
      <c r="AV121" s="349" t="s">
        <v>15</v>
      </c>
      <c r="AW121" s="349" t="s">
        <v>15</v>
      </c>
      <c r="AX121" s="349" t="s">
        <v>15</v>
      </c>
      <c r="AY121" s="349" t="s">
        <v>15</v>
      </c>
      <c r="AZ121" s="1715"/>
      <c r="BA121" s="895"/>
      <c r="BB121" s="386">
        <v>1304.22</v>
      </c>
      <c r="BC121" s="412"/>
      <c r="BD121" s="412"/>
      <c r="BE121" s="412"/>
      <c r="BF121" s="412"/>
    </row>
    <row r="122" spans="2:58" ht="13.9" thickBot="1">
      <c r="B122" s="2118"/>
      <c r="C122" s="375" t="s">
        <v>1101</v>
      </c>
      <c r="D122" s="375" t="s">
        <v>1129</v>
      </c>
      <c r="E122" s="429"/>
      <c r="F122" s="429"/>
      <c r="G122" s="1695"/>
      <c r="H122" s="351" t="s">
        <v>15</v>
      </c>
      <c r="I122" s="351" t="s">
        <v>15</v>
      </c>
      <c r="J122" s="351"/>
      <c r="K122" s="351" t="s">
        <v>15</v>
      </c>
      <c r="L122" s="351" t="s">
        <v>15</v>
      </c>
      <c r="M122" s="351"/>
      <c r="N122" s="351"/>
      <c r="O122" s="1695"/>
      <c r="P122" s="351" t="s">
        <v>15</v>
      </c>
      <c r="Q122" s="351" t="s">
        <v>15</v>
      </c>
      <c r="R122" s="907"/>
      <c r="S122" s="351" t="s">
        <v>15</v>
      </c>
      <c r="T122" s="351"/>
      <c r="U122" s="351"/>
      <c r="V122" s="351"/>
      <c r="W122" s="351"/>
      <c r="X122" s="351"/>
      <c r="Y122" s="351"/>
      <c r="Z122" s="351"/>
      <c r="AA122" s="351"/>
      <c r="AB122" s="351" t="s">
        <v>15</v>
      </c>
      <c r="AC122" s="1695" t="s">
        <v>15</v>
      </c>
      <c r="AD122" s="351"/>
      <c r="AE122" s="351" t="s">
        <v>15</v>
      </c>
      <c r="AF122" s="351" t="s">
        <v>15</v>
      </c>
      <c r="AG122" s="351" t="s">
        <v>15</v>
      </c>
      <c r="AH122" s="351"/>
      <c r="AI122" s="351"/>
      <c r="AJ122" s="351" t="s">
        <v>15</v>
      </c>
      <c r="AK122" s="1695"/>
      <c r="AL122" s="351"/>
      <c r="AM122" s="351" t="s">
        <v>15</v>
      </c>
      <c r="AN122" s="1695"/>
      <c r="AO122" s="351" t="s">
        <v>15</v>
      </c>
      <c r="AP122" s="351" t="s">
        <v>15</v>
      </c>
      <c r="AQ122" s="351"/>
      <c r="AR122" s="351" t="s">
        <v>15</v>
      </c>
      <c r="AS122" s="351" t="s">
        <v>15</v>
      </c>
      <c r="AT122" s="351"/>
      <c r="AU122" s="351" t="s">
        <v>15</v>
      </c>
      <c r="AV122" s="351" t="s">
        <v>15</v>
      </c>
      <c r="AW122" s="351" t="s">
        <v>15</v>
      </c>
      <c r="AX122" s="351" t="s">
        <v>15</v>
      </c>
      <c r="AY122" s="351" t="s">
        <v>15</v>
      </c>
      <c r="AZ122" s="888"/>
      <c r="BA122" s="888"/>
      <c r="BB122" s="382">
        <v>1117.23</v>
      </c>
      <c r="BC122" s="412"/>
      <c r="BD122" s="412"/>
      <c r="BE122" s="412"/>
      <c r="BF122" s="412"/>
    </row>
    <row r="123" spans="2:58" ht="13.9" thickBot="1">
      <c r="B123" s="489"/>
      <c r="C123" s="489"/>
      <c r="D123" s="489"/>
      <c r="E123" s="489"/>
      <c r="F123" s="489"/>
      <c r="G123" s="1688"/>
      <c r="H123" s="390"/>
      <c r="I123" s="390"/>
      <c r="J123" s="390"/>
      <c r="K123" s="390"/>
      <c r="L123" s="390"/>
      <c r="M123" s="390"/>
      <c r="N123" s="390"/>
      <c r="O123" s="1688"/>
      <c r="P123" s="390"/>
      <c r="Q123" s="390"/>
      <c r="R123" s="916"/>
      <c r="S123" s="390"/>
      <c r="T123" s="390"/>
      <c r="U123" s="390"/>
      <c r="V123" s="390"/>
      <c r="W123" s="390"/>
      <c r="X123" s="390"/>
      <c r="Y123" s="390"/>
      <c r="Z123" s="390"/>
      <c r="AA123" s="390"/>
      <c r="AB123" s="390"/>
      <c r="AC123" s="1688"/>
      <c r="AD123" s="390"/>
      <c r="AE123" s="390"/>
      <c r="AF123" s="390"/>
      <c r="AG123" s="390"/>
      <c r="AH123" s="390"/>
      <c r="AI123" s="390"/>
      <c r="AJ123" s="390"/>
      <c r="AK123" s="1688"/>
      <c r="AL123" s="390"/>
      <c r="AM123" s="390"/>
      <c r="AN123" s="1688"/>
      <c r="AO123" s="390"/>
      <c r="AP123" s="390"/>
      <c r="AQ123" s="390"/>
      <c r="AR123" s="390"/>
      <c r="AS123" s="390"/>
      <c r="AT123" s="390"/>
      <c r="AU123" s="390"/>
      <c r="AV123" s="390"/>
      <c r="AW123" s="390"/>
      <c r="AX123" s="390"/>
      <c r="AY123" s="390"/>
      <c r="AZ123" s="1688"/>
      <c r="BA123" s="390"/>
      <c r="BC123" s="412"/>
      <c r="BD123" s="412"/>
      <c r="BE123" s="412"/>
      <c r="BF123" s="412"/>
    </row>
    <row r="124" spans="2:58" ht="14.25" thickBot="1">
      <c r="B124" s="2062" t="s">
        <v>1875</v>
      </c>
      <c r="C124" s="2063"/>
      <c r="D124" s="500" t="s">
        <v>2303</v>
      </c>
      <c r="E124" s="1038" t="s">
        <v>1877</v>
      </c>
      <c r="F124" s="1039" t="s">
        <v>1878</v>
      </c>
      <c r="G124" s="535"/>
      <c r="H124" s="535"/>
      <c r="I124" s="535"/>
      <c r="J124" s="535"/>
      <c r="K124" s="536"/>
      <c r="L124" s="536"/>
      <c r="M124" s="536"/>
      <c r="N124" s="536"/>
      <c r="O124" s="537"/>
      <c r="P124" s="537"/>
      <c r="Q124" s="537"/>
      <c r="R124" s="1040"/>
      <c r="S124" s="538"/>
      <c r="T124" s="539"/>
      <c r="U124" s="539"/>
      <c r="V124" s="539"/>
      <c r="W124" s="539"/>
      <c r="X124" s="539"/>
      <c r="Y124" s="539"/>
      <c r="Z124" s="539"/>
      <c r="AA124" s="539"/>
      <c r="AB124" s="540"/>
      <c r="AC124" s="540"/>
      <c r="AD124" s="540"/>
      <c r="AE124" s="540"/>
      <c r="AF124" s="540"/>
      <c r="AG124" s="540"/>
      <c r="AH124" s="1041"/>
      <c r="AI124" s="1041"/>
      <c r="AJ124" s="541"/>
      <c r="AK124" s="541"/>
      <c r="AL124" s="541"/>
      <c r="AM124" s="542"/>
      <c r="AN124" s="542"/>
      <c r="AO124" s="542"/>
      <c r="AP124" s="542"/>
      <c r="AQ124" s="542"/>
      <c r="AR124" s="538"/>
      <c r="AS124" s="538"/>
      <c r="AT124" s="538"/>
      <c r="AU124" s="543"/>
      <c r="AV124" s="543"/>
      <c r="AW124" s="543"/>
      <c r="AX124" s="543"/>
      <c r="AY124" s="543"/>
      <c r="AZ124" s="543"/>
      <c r="BA124" s="543"/>
      <c r="BB124" s="1042"/>
    </row>
    <row r="125" spans="2:58">
      <c r="B125" s="2064" t="s">
        <v>3</v>
      </c>
      <c r="C125" s="532" t="s">
        <v>1879</v>
      </c>
      <c r="D125" s="498" t="s">
        <v>1880</v>
      </c>
      <c r="E125" s="498"/>
      <c r="F125" s="548"/>
      <c r="G125" s="987"/>
      <c r="H125" s="358"/>
      <c r="I125" s="358"/>
      <c r="J125" s="358"/>
      <c r="K125" s="358"/>
      <c r="L125" s="358"/>
      <c r="M125" s="358"/>
      <c r="N125" s="358"/>
      <c r="O125" s="1707"/>
      <c r="P125" s="358"/>
      <c r="Q125" s="358"/>
      <c r="R125" s="1043"/>
      <c r="S125" s="358"/>
      <c r="T125" s="358"/>
      <c r="U125" s="358"/>
      <c r="V125" s="358"/>
      <c r="W125" s="358"/>
      <c r="X125" s="358"/>
      <c r="Y125" s="358"/>
      <c r="Z125" s="358"/>
      <c r="AA125" s="358"/>
      <c r="AB125" s="358"/>
      <c r="AC125" s="1707"/>
      <c r="AD125" s="358"/>
      <c r="AE125" s="358"/>
      <c r="AF125" s="358"/>
      <c r="AG125" s="358"/>
      <c r="AH125" s="1044"/>
      <c r="AI125" s="1044"/>
      <c r="AJ125" s="358"/>
      <c r="AK125" s="1707"/>
      <c r="AL125" s="358"/>
      <c r="AM125" s="358"/>
      <c r="AN125" s="1707"/>
      <c r="AO125" s="358"/>
      <c r="AP125" s="358"/>
      <c r="AQ125" s="358"/>
      <c r="AR125" s="358"/>
      <c r="AS125" s="358"/>
      <c r="AT125" s="358"/>
      <c r="AU125" s="358"/>
      <c r="AV125" s="358"/>
      <c r="AW125" s="358"/>
      <c r="AX125" s="358"/>
      <c r="AY125" s="358"/>
      <c r="AZ125" s="897"/>
      <c r="BA125" s="897"/>
      <c r="BB125" s="512">
        <v>645</v>
      </c>
    </row>
    <row r="126" spans="2:58" ht="13.9" thickBot="1">
      <c r="B126" s="2065"/>
      <c r="C126" s="491" t="s">
        <v>1881</v>
      </c>
      <c r="D126" s="491" t="s">
        <v>1882</v>
      </c>
      <c r="E126" s="592"/>
      <c r="F126" s="1045"/>
      <c r="G126" s="1746"/>
      <c r="H126" s="1046"/>
      <c r="I126" s="1046"/>
      <c r="J126" s="1046"/>
      <c r="K126" s="1046"/>
      <c r="L126" s="1046"/>
      <c r="M126" s="1046"/>
      <c r="N126" s="1046"/>
      <c r="O126" s="1717"/>
      <c r="P126" s="1046"/>
      <c r="Q126" s="1046"/>
      <c r="R126" s="1047"/>
      <c r="S126" s="1046"/>
      <c r="T126" s="1046"/>
      <c r="U126" s="1046"/>
      <c r="V126" s="1046"/>
      <c r="W126" s="1046"/>
      <c r="X126" s="1046"/>
      <c r="Y126" s="1046"/>
      <c r="Z126" s="1046"/>
      <c r="AA126" s="1046"/>
      <c r="AB126" s="1046"/>
      <c r="AC126" s="1717"/>
      <c r="AD126" s="1046"/>
      <c r="AE126" s="1046"/>
      <c r="AF126" s="1046"/>
      <c r="AG126" s="1046"/>
      <c r="AH126" s="1048"/>
      <c r="AI126" s="1048"/>
      <c r="AJ126" s="1046"/>
      <c r="AK126" s="1717"/>
      <c r="AL126" s="1046"/>
      <c r="AM126" s="1046"/>
      <c r="AN126" s="1717"/>
      <c r="AO126" s="1046"/>
      <c r="AP126" s="1046"/>
      <c r="AQ126" s="1046"/>
      <c r="AR126" s="1046"/>
      <c r="AS126" s="1046"/>
      <c r="AT126" s="1046"/>
      <c r="AU126" s="1046"/>
      <c r="AV126" s="1046"/>
      <c r="AW126" s="1046"/>
      <c r="AX126" s="1046"/>
      <c r="AY126" s="1046"/>
      <c r="AZ126" s="1312"/>
      <c r="BA126" s="1312"/>
      <c r="BB126" s="516">
        <v>1210</v>
      </c>
    </row>
    <row r="127" spans="2:58" ht="13.9" thickBot="1">
      <c r="B127" s="412"/>
      <c r="C127" s="412"/>
      <c r="D127" s="412"/>
      <c r="E127" s="412"/>
      <c r="F127" s="412"/>
      <c r="G127" s="1692"/>
      <c r="H127" s="412"/>
      <c r="I127" s="412"/>
      <c r="J127" s="412"/>
      <c r="K127" s="412"/>
      <c r="L127" s="412"/>
      <c r="M127" s="412"/>
      <c r="N127" s="412"/>
      <c r="O127" s="1692"/>
      <c r="P127" s="412"/>
      <c r="Q127" s="412"/>
      <c r="R127" s="926"/>
      <c r="S127" s="412"/>
      <c r="T127" s="412"/>
      <c r="U127" s="412"/>
      <c r="V127" s="412"/>
      <c r="W127" s="412"/>
      <c r="X127" s="412"/>
      <c r="Y127" s="412"/>
      <c r="Z127" s="412"/>
      <c r="AA127" s="412"/>
      <c r="AB127" s="412"/>
      <c r="AC127" s="1692"/>
      <c r="AD127" s="412"/>
      <c r="AE127" s="412"/>
      <c r="AF127" s="412"/>
      <c r="AG127" s="412"/>
      <c r="AH127" s="412"/>
      <c r="AI127" s="412"/>
      <c r="AJ127" s="412"/>
      <c r="AK127" s="1692"/>
      <c r="AL127" s="412"/>
      <c r="AM127" s="412"/>
      <c r="AN127" s="1692"/>
      <c r="AO127" s="412"/>
      <c r="AP127" s="412"/>
      <c r="AQ127" s="412"/>
      <c r="AR127" s="412"/>
      <c r="AS127" s="412"/>
      <c r="AT127" s="412"/>
      <c r="AU127" s="412"/>
      <c r="AV127" s="412"/>
      <c r="AW127" s="412"/>
      <c r="AX127" s="412"/>
      <c r="AY127" s="412"/>
      <c r="AZ127" s="1692"/>
      <c r="BA127" s="412"/>
      <c r="BC127" s="412"/>
      <c r="BD127" s="412"/>
      <c r="BE127" s="412"/>
      <c r="BF127" s="412"/>
    </row>
    <row r="128" spans="2:58" ht="14.25" thickBot="1">
      <c r="B128" s="2103" t="s">
        <v>1347</v>
      </c>
      <c r="C128" s="2104"/>
      <c r="D128" s="661" t="s">
        <v>1348</v>
      </c>
      <c r="E128" s="661" t="s">
        <v>1349</v>
      </c>
      <c r="F128" s="662" t="s">
        <v>1350</v>
      </c>
      <c r="G128" s="535"/>
      <c r="H128" s="535"/>
      <c r="I128" s="535"/>
      <c r="J128" s="535"/>
      <c r="K128" s="536"/>
      <c r="L128" s="536"/>
      <c r="M128" s="536"/>
      <c r="N128" s="536"/>
      <c r="O128" s="537"/>
      <c r="P128" s="537"/>
      <c r="Q128" s="537"/>
      <c r="R128" s="924"/>
      <c r="S128" s="538"/>
      <c r="T128" s="539"/>
      <c r="U128" s="539"/>
      <c r="V128" s="539"/>
      <c r="W128" s="539"/>
      <c r="X128" s="539"/>
      <c r="Y128" s="539"/>
      <c r="Z128" s="539"/>
      <c r="AA128" s="539"/>
      <c r="AB128" s="540"/>
      <c r="AC128" s="540"/>
      <c r="AD128" s="540"/>
      <c r="AE128" s="540"/>
      <c r="AF128" s="540"/>
      <c r="AG128" s="540"/>
      <c r="AH128" s="540"/>
      <c r="AI128" s="540"/>
      <c r="AJ128" s="541"/>
      <c r="AK128" s="541"/>
      <c r="AL128" s="541"/>
      <c r="AM128" s="542"/>
      <c r="AN128" s="542"/>
      <c r="AO128" s="542"/>
      <c r="AP128" s="542"/>
      <c r="AQ128" s="542"/>
      <c r="AR128" s="538"/>
      <c r="AS128" s="538"/>
      <c r="AT128" s="538"/>
      <c r="AU128" s="543"/>
      <c r="AV128" s="543"/>
      <c r="AW128" s="543"/>
      <c r="AX128" s="543"/>
      <c r="AY128" s="544"/>
      <c r="AZ128" s="544"/>
      <c r="BA128" s="544"/>
      <c r="BB128" s="596"/>
    </row>
    <row r="129" spans="2:54" ht="13.9" thickBot="1">
      <c r="B129" s="659"/>
      <c r="C129" s="532" t="s">
        <v>1352</v>
      </c>
      <c r="D129" s="498" t="s">
        <v>1354</v>
      </c>
      <c r="E129" s="498" t="s">
        <v>1356</v>
      </c>
      <c r="F129" s="498"/>
      <c r="G129" s="1707"/>
      <c r="H129" s="358"/>
      <c r="I129" s="358"/>
      <c r="J129" s="358"/>
      <c r="K129" s="358"/>
      <c r="L129" s="358"/>
      <c r="M129" s="358"/>
      <c r="N129" s="358"/>
      <c r="O129" s="1707"/>
      <c r="P129" s="358"/>
      <c r="Q129" s="358"/>
      <c r="R129" s="912"/>
      <c r="S129" s="358"/>
      <c r="T129" s="358"/>
      <c r="U129" s="358"/>
      <c r="V129" s="358"/>
      <c r="W129" s="358"/>
      <c r="X129" s="358"/>
      <c r="Y129" s="358"/>
      <c r="Z129" s="358"/>
      <c r="AA129" s="358"/>
      <c r="AB129" s="358" t="s">
        <v>15</v>
      </c>
      <c r="AC129" s="1707"/>
      <c r="AD129" s="358"/>
      <c r="AE129" s="358"/>
      <c r="AF129" s="358"/>
      <c r="AG129" s="358"/>
      <c r="AH129" s="358"/>
      <c r="AI129" s="358"/>
      <c r="AJ129" s="358"/>
      <c r="AK129" s="1707"/>
      <c r="AL129" s="358"/>
      <c r="AM129" s="358"/>
      <c r="AN129" s="1707"/>
      <c r="AO129" s="358"/>
      <c r="AP129" s="358"/>
      <c r="AQ129" s="358"/>
      <c r="AR129" s="358"/>
      <c r="AS129" s="358"/>
      <c r="AT129" s="358"/>
      <c r="AU129" s="358"/>
      <c r="AV129" s="358"/>
      <c r="AW129" s="358"/>
      <c r="AX129" s="358"/>
      <c r="AY129" s="358"/>
      <c r="AZ129" s="897"/>
      <c r="BA129" s="897"/>
      <c r="BB129" s="512">
        <v>1625</v>
      </c>
    </row>
    <row r="130" spans="2:54" ht="13.9" thickBot="1">
      <c r="B130" s="660"/>
      <c r="C130" s="491" t="s">
        <v>1353</v>
      </c>
      <c r="D130" s="492" t="s">
        <v>1354</v>
      </c>
      <c r="E130" s="592" t="s">
        <v>7</v>
      </c>
      <c r="F130" s="593"/>
      <c r="G130" s="594"/>
      <c r="H130" s="594"/>
      <c r="I130" s="594"/>
      <c r="J130" s="594"/>
      <c r="K130" s="594"/>
      <c r="L130" s="594"/>
      <c r="M130" s="594"/>
      <c r="N130" s="594"/>
      <c r="O130" s="594"/>
      <c r="P130" s="594"/>
      <c r="Q130" s="594"/>
      <c r="R130" s="925"/>
      <c r="S130" s="594"/>
      <c r="T130" s="594"/>
      <c r="U130" s="594"/>
      <c r="V130" s="594"/>
      <c r="W130" s="594"/>
      <c r="X130" s="594"/>
      <c r="Y130" s="594"/>
      <c r="Z130" s="594"/>
      <c r="AA130" s="594"/>
      <c r="AB130" s="594" t="s">
        <v>15</v>
      </c>
      <c r="AC130" s="594"/>
      <c r="AD130" s="594"/>
      <c r="AE130" s="594"/>
      <c r="AF130" s="594"/>
      <c r="AG130" s="594"/>
      <c r="AH130" s="594"/>
      <c r="AI130" s="594"/>
      <c r="AJ130" s="594"/>
      <c r="AK130" s="594"/>
      <c r="AL130" s="594"/>
      <c r="AM130" s="594"/>
      <c r="AN130" s="594"/>
      <c r="AO130" s="594"/>
      <c r="AP130" s="594"/>
      <c r="AQ130" s="594"/>
      <c r="AR130" s="594"/>
      <c r="AS130" s="594"/>
      <c r="AT130" s="594"/>
      <c r="AU130" s="594"/>
      <c r="AV130" s="594"/>
      <c r="AW130" s="594"/>
      <c r="AX130" s="594"/>
      <c r="AY130" s="594"/>
      <c r="AZ130" s="1311"/>
      <c r="BA130" s="1311"/>
      <c r="BB130" s="595">
        <v>1275</v>
      </c>
    </row>
    <row r="131" spans="2:54">
      <c r="B131" s="412"/>
      <c r="C131" s="412"/>
      <c r="D131" s="412"/>
      <c r="E131" s="412"/>
      <c r="F131" s="412"/>
      <c r="G131" s="1692"/>
      <c r="H131" s="412"/>
      <c r="I131" s="412"/>
      <c r="J131" s="412"/>
      <c r="K131" s="412"/>
      <c r="L131" s="412"/>
      <c r="M131" s="412"/>
      <c r="N131" s="412"/>
      <c r="O131" s="1692"/>
      <c r="P131" s="412"/>
      <c r="Q131" s="412"/>
      <c r="R131" s="926"/>
      <c r="S131" s="412"/>
      <c r="T131" s="412"/>
      <c r="U131" s="412"/>
      <c r="V131" s="412"/>
      <c r="W131" s="412"/>
      <c r="X131" s="412"/>
      <c r="Y131" s="412"/>
      <c r="Z131" s="412"/>
      <c r="AA131" s="412"/>
      <c r="AB131" s="412"/>
      <c r="AC131" s="1692"/>
      <c r="AD131" s="412"/>
      <c r="AE131" s="412"/>
      <c r="AF131" s="412"/>
      <c r="AG131" s="412"/>
      <c r="AH131" s="412"/>
      <c r="AI131" s="412"/>
      <c r="AJ131" s="412"/>
      <c r="AK131" s="1692"/>
      <c r="AL131" s="412"/>
      <c r="AM131" s="412"/>
      <c r="AN131" s="1692"/>
      <c r="AO131" s="412"/>
      <c r="AP131" s="412"/>
      <c r="AQ131" s="412"/>
      <c r="AR131" s="412"/>
      <c r="AS131" s="412"/>
      <c r="AT131" s="412"/>
      <c r="AU131" s="412"/>
      <c r="AV131" s="412"/>
      <c r="AW131" s="412"/>
      <c r="AX131" s="412"/>
      <c r="AY131" s="412"/>
      <c r="AZ131" s="1692"/>
      <c r="BA131" s="412"/>
    </row>
    <row r="132" spans="2:54">
      <c r="G132" s="1690"/>
      <c r="H132" s="345"/>
      <c r="I132" s="345"/>
      <c r="J132" s="345"/>
      <c r="K132" s="345"/>
      <c r="L132" s="345"/>
      <c r="M132" s="345"/>
      <c r="N132" s="345"/>
      <c r="O132" s="1690"/>
      <c r="P132" s="345"/>
      <c r="Q132" s="345"/>
      <c r="R132" s="927"/>
      <c r="S132" s="345"/>
      <c r="T132" s="345"/>
      <c r="U132" s="345"/>
      <c r="V132" s="345"/>
      <c r="W132" s="345"/>
      <c r="X132" s="345"/>
      <c r="Y132" s="345"/>
      <c r="Z132" s="345"/>
      <c r="AA132" s="345"/>
      <c r="AB132" s="345"/>
      <c r="AC132" s="1690"/>
      <c r="AD132" s="345"/>
      <c r="AE132" s="345"/>
      <c r="AF132" s="345"/>
      <c r="AG132" s="345"/>
      <c r="AH132" s="345"/>
      <c r="AI132" s="345"/>
      <c r="AJ132" s="345"/>
      <c r="AK132" s="1690"/>
      <c r="AL132" s="345"/>
      <c r="AM132" s="345"/>
      <c r="AN132" s="1690"/>
      <c r="AO132" s="345"/>
      <c r="AP132" s="345"/>
      <c r="AQ132" s="345"/>
      <c r="AR132" s="345"/>
      <c r="AS132" s="345"/>
      <c r="AT132" s="345"/>
    </row>
    <row r="133" spans="2:54">
      <c r="G133" s="1690"/>
      <c r="H133" s="345"/>
      <c r="I133" s="345"/>
      <c r="J133" s="345"/>
      <c r="K133" s="345"/>
      <c r="L133" s="345"/>
      <c r="M133" s="345"/>
      <c r="N133" s="345"/>
      <c r="O133" s="1690"/>
      <c r="P133" s="345"/>
      <c r="Q133" s="345"/>
      <c r="R133" s="927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1690"/>
      <c r="AD133" s="345"/>
      <c r="AE133" s="345"/>
      <c r="AF133" s="345"/>
      <c r="AG133" s="345"/>
      <c r="AH133" s="345"/>
      <c r="AI133" s="345"/>
      <c r="AJ133" s="345"/>
      <c r="AK133" s="1690"/>
      <c r="AL133" s="345"/>
      <c r="AM133" s="345"/>
      <c r="AN133" s="1690"/>
      <c r="AO133" s="345"/>
      <c r="AP133" s="345"/>
      <c r="AQ133" s="345"/>
      <c r="AR133" s="345"/>
      <c r="AS133" s="345"/>
      <c r="AT133" s="345"/>
    </row>
    <row r="134" spans="2:54">
      <c r="G134" s="1690"/>
      <c r="H134" s="345"/>
      <c r="I134" s="345"/>
      <c r="J134" s="345"/>
      <c r="K134" s="345"/>
      <c r="L134" s="345"/>
      <c r="M134" s="345"/>
      <c r="N134" s="345"/>
      <c r="O134" s="1690"/>
      <c r="P134" s="345"/>
      <c r="Q134" s="345"/>
      <c r="R134" s="927"/>
      <c r="S134" s="345"/>
      <c r="T134" s="345"/>
      <c r="U134" s="345"/>
      <c r="V134" s="345"/>
      <c r="W134" s="345"/>
      <c r="X134" s="345"/>
      <c r="Y134" s="345"/>
      <c r="Z134" s="345"/>
      <c r="AA134" s="345"/>
      <c r="AB134" s="345"/>
      <c r="AC134" s="1690"/>
      <c r="AD134" s="345"/>
      <c r="AE134" s="345"/>
      <c r="AF134" s="345"/>
      <c r="AG134" s="345"/>
      <c r="AH134" s="345"/>
      <c r="AI134" s="345"/>
      <c r="AJ134" s="345"/>
      <c r="AK134" s="1690"/>
      <c r="AL134" s="345"/>
      <c r="AM134" s="345"/>
      <c r="AN134" s="1690"/>
      <c r="AO134" s="345"/>
      <c r="AP134" s="345"/>
      <c r="AQ134" s="345"/>
      <c r="AR134" s="345"/>
      <c r="AS134" s="345"/>
      <c r="AT134" s="345"/>
    </row>
    <row r="135" spans="2:54">
      <c r="G135" s="1690"/>
      <c r="H135" s="345"/>
      <c r="I135" s="345"/>
      <c r="J135" s="345"/>
      <c r="K135" s="345"/>
      <c r="L135" s="345"/>
      <c r="M135" s="345"/>
      <c r="N135" s="345"/>
      <c r="O135" s="1690"/>
      <c r="P135" s="345"/>
      <c r="Q135" s="345"/>
      <c r="R135" s="927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1690"/>
      <c r="AD135" s="345"/>
      <c r="AE135" s="345"/>
      <c r="AF135" s="345"/>
      <c r="AG135" s="345"/>
      <c r="AH135" s="345"/>
      <c r="AI135" s="345"/>
      <c r="AJ135" s="345"/>
      <c r="AK135" s="1690"/>
      <c r="AL135" s="345"/>
      <c r="AM135" s="345"/>
      <c r="AN135" s="1690"/>
      <c r="AO135" s="345"/>
      <c r="AP135" s="345"/>
      <c r="AQ135" s="345"/>
      <c r="AR135" s="345"/>
      <c r="AS135" s="345"/>
      <c r="AT135" s="345"/>
    </row>
    <row r="136" spans="2:54">
      <c r="G136" s="1690"/>
      <c r="H136" s="345"/>
      <c r="I136" s="345"/>
      <c r="J136" s="345"/>
      <c r="K136" s="345"/>
      <c r="L136" s="345"/>
      <c r="M136" s="345"/>
      <c r="N136" s="345"/>
      <c r="O136" s="1690"/>
      <c r="P136" s="345"/>
      <c r="Q136" s="345"/>
      <c r="R136" s="927"/>
      <c r="S136" s="345"/>
      <c r="T136" s="345"/>
      <c r="U136" s="345"/>
      <c r="V136" s="345"/>
      <c r="W136" s="345"/>
      <c r="X136" s="345"/>
      <c r="Y136" s="345"/>
      <c r="Z136" s="345"/>
      <c r="AA136" s="345"/>
      <c r="AB136" s="345"/>
      <c r="AC136" s="1690"/>
      <c r="AD136" s="345"/>
      <c r="AE136" s="345"/>
      <c r="AF136" s="345"/>
      <c r="AG136" s="345"/>
      <c r="AH136" s="345"/>
      <c r="AI136" s="345"/>
      <c r="AJ136" s="345"/>
      <c r="AK136" s="1690"/>
      <c r="AL136" s="345"/>
      <c r="AM136" s="345"/>
      <c r="AN136" s="1690"/>
      <c r="AO136" s="345"/>
      <c r="AP136" s="345"/>
      <c r="AQ136" s="345"/>
      <c r="AR136" s="345"/>
      <c r="AS136" s="345"/>
      <c r="AT136" s="345"/>
    </row>
    <row r="137" spans="2:54">
      <c r="G137" s="1690"/>
      <c r="H137" s="345"/>
      <c r="I137" s="345"/>
      <c r="J137" s="345"/>
      <c r="K137" s="345"/>
      <c r="L137" s="345"/>
      <c r="M137" s="345"/>
      <c r="N137" s="345"/>
      <c r="O137" s="1690"/>
      <c r="P137" s="345"/>
      <c r="Q137" s="345"/>
      <c r="R137" s="927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1690"/>
      <c r="AD137" s="345"/>
      <c r="AE137" s="345"/>
      <c r="AF137" s="345"/>
      <c r="AG137" s="345"/>
      <c r="AH137" s="345"/>
      <c r="AI137" s="345"/>
      <c r="AJ137" s="345"/>
      <c r="AK137" s="1690"/>
      <c r="AL137" s="345"/>
      <c r="AM137" s="345"/>
      <c r="AN137" s="1690"/>
      <c r="AO137" s="345"/>
      <c r="AP137" s="345"/>
      <c r="AQ137" s="345"/>
      <c r="AR137" s="345"/>
      <c r="AS137" s="345"/>
      <c r="AT137" s="345"/>
    </row>
    <row r="138" spans="2:54">
      <c r="G138" s="1690"/>
      <c r="H138" s="345"/>
      <c r="I138" s="345"/>
      <c r="J138" s="345"/>
      <c r="K138" s="345"/>
      <c r="L138" s="345"/>
      <c r="M138" s="345"/>
      <c r="N138" s="345"/>
      <c r="O138" s="1690"/>
      <c r="P138" s="345"/>
      <c r="Q138" s="345"/>
      <c r="R138" s="927"/>
      <c r="S138" s="345"/>
      <c r="T138" s="345"/>
      <c r="U138" s="345"/>
      <c r="V138" s="345"/>
      <c r="W138" s="345"/>
      <c r="X138" s="345"/>
      <c r="Y138" s="345"/>
      <c r="Z138" s="345"/>
      <c r="AA138" s="345"/>
      <c r="AB138" s="345"/>
      <c r="AC138" s="1690"/>
      <c r="AD138" s="345"/>
      <c r="AE138" s="345"/>
      <c r="AF138" s="345"/>
      <c r="AG138" s="345"/>
      <c r="AH138" s="345"/>
      <c r="AI138" s="345"/>
      <c r="AJ138" s="345"/>
      <c r="AK138" s="1690"/>
      <c r="AL138" s="345"/>
      <c r="AM138" s="345"/>
      <c r="AN138" s="1690"/>
      <c r="AO138" s="345"/>
      <c r="AP138" s="345"/>
      <c r="AQ138" s="345"/>
      <c r="AR138" s="345"/>
      <c r="AS138" s="345"/>
      <c r="AT138" s="345"/>
    </row>
    <row r="139" spans="2:54">
      <c r="G139" s="1690"/>
      <c r="H139" s="345"/>
      <c r="I139" s="345"/>
      <c r="J139" s="345"/>
      <c r="K139" s="345"/>
      <c r="L139" s="345"/>
      <c r="M139" s="345"/>
      <c r="N139" s="345"/>
      <c r="O139" s="1690"/>
      <c r="P139" s="345"/>
      <c r="Q139" s="345"/>
      <c r="R139" s="927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1690"/>
      <c r="AD139" s="345"/>
      <c r="AE139" s="345"/>
      <c r="AF139" s="345"/>
      <c r="AG139" s="345"/>
      <c r="AH139" s="345"/>
      <c r="AI139" s="345"/>
      <c r="AJ139" s="345"/>
      <c r="AK139" s="1690"/>
      <c r="AL139" s="345"/>
      <c r="AM139" s="345"/>
      <c r="AN139" s="1690"/>
      <c r="AO139" s="345"/>
      <c r="AP139" s="345"/>
      <c r="AQ139" s="345"/>
      <c r="AR139" s="345"/>
      <c r="AS139" s="345"/>
      <c r="AT139" s="345"/>
    </row>
    <row r="140" spans="2:54">
      <c r="G140" s="1690"/>
      <c r="H140" s="345"/>
      <c r="I140" s="345"/>
      <c r="J140" s="345"/>
      <c r="K140" s="345"/>
      <c r="L140" s="345"/>
      <c r="M140" s="345"/>
      <c r="N140" s="345"/>
      <c r="O140" s="1690"/>
      <c r="P140" s="345"/>
      <c r="Q140" s="345"/>
      <c r="R140" s="927"/>
      <c r="S140" s="345"/>
      <c r="T140" s="345"/>
      <c r="U140" s="345"/>
      <c r="V140" s="345"/>
      <c r="W140" s="345"/>
      <c r="X140" s="345"/>
      <c r="Y140" s="345"/>
      <c r="Z140" s="345"/>
      <c r="AA140" s="345"/>
      <c r="AB140" s="345"/>
      <c r="AC140" s="1690"/>
      <c r="AD140" s="345"/>
      <c r="AE140" s="345"/>
      <c r="AF140" s="345"/>
      <c r="AG140" s="345"/>
      <c r="AH140" s="345"/>
      <c r="AI140" s="345"/>
      <c r="AJ140" s="345"/>
      <c r="AK140" s="1690"/>
      <c r="AL140" s="345"/>
      <c r="AM140" s="345"/>
      <c r="AN140" s="1690"/>
      <c r="AO140" s="345"/>
      <c r="AP140" s="345"/>
      <c r="AQ140" s="345"/>
      <c r="AR140" s="345"/>
      <c r="AS140" s="345"/>
      <c r="AT140" s="345"/>
    </row>
    <row r="141" spans="2:54">
      <c r="G141" s="1690"/>
      <c r="H141" s="345"/>
      <c r="I141" s="345"/>
      <c r="J141" s="345"/>
      <c r="K141" s="345"/>
      <c r="L141" s="345"/>
      <c r="M141" s="345"/>
      <c r="N141" s="345"/>
      <c r="O141" s="1690"/>
      <c r="P141" s="345"/>
      <c r="Q141" s="345"/>
      <c r="R141" s="927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1690"/>
      <c r="AD141" s="345"/>
      <c r="AE141" s="345"/>
      <c r="AF141" s="345"/>
      <c r="AG141" s="345"/>
      <c r="AH141" s="345"/>
      <c r="AI141" s="345"/>
      <c r="AJ141" s="345"/>
      <c r="AK141" s="1690"/>
      <c r="AL141" s="345"/>
      <c r="AM141" s="345"/>
      <c r="AN141" s="1690"/>
      <c r="AO141" s="345"/>
      <c r="AP141" s="345"/>
      <c r="AQ141" s="345"/>
      <c r="AR141" s="345"/>
      <c r="AS141" s="345"/>
      <c r="AT141" s="345"/>
    </row>
    <row r="142" spans="2:54">
      <c r="G142" s="1690"/>
      <c r="H142" s="345"/>
      <c r="I142" s="345"/>
      <c r="J142" s="345"/>
      <c r="K142" s="345"/>
      <c r="L142" s="345"/>
      <c r="M142" s="345"/>
      <c r="N142" s="345"/>
      <c r="O142" s="1690"/>
      <c r="P142" s="345"/>
      <c r="Q142" s="345"/>
      <c r="R142" s="927"/>
      <c r="S142" s="345"/>
      <c r="T142" s="345"/>
      <c r="U142" s="345"/>
      <c r="V142" s="345"/>
      <c r="W142" s="345"/>
      <c r="X142" s="345"/>
      <c r="Y142" s="345"/>
      <c r="Z142" s="345"/>
      <c r="AA142" s="345"/>
      <c r="AB142" s="345"/>
      <c r="AC142" s="1690"/>
      <c r="AD142" s="345"/>
      <c r="AE142" s="345"/>
      <c r="AF142" s="345"/>
      <c r="AG142" s="345"/>
      <c r="AH142" s="345"/>
      <c r="AI142" s="345"/>
      <c r="AJ142" s="345"/>
      <c r="AK142" s="1690"/>
      <c r="AL142" s="345"/>
      <c r="AM142" s="345"/>
      <c r="AN142" s="1690"/>
      <c r="AO142" s="345"/>
      <c r="AP142" s="345"/>
      <c r="AQ142" s="345"/>
      <c r="AR142" s="345"/>
      <c r="AS142" s="345"/>
      <c r="AT142" s="345"/>
    </row>
    <row r="143" spans="2:54">
      <c r="G143" s="1690"/>
      <c r="H143" s="345"/>
      <c r="I143" s="345"/>
      <c r="J143" s="345"/>
      <c r="K143" s="345"/>
      <c r="L143" s="345"/>
      <c r="M143" s="345"/>
      <c r="N143" s="345"/>
      <c r="O143" s="1690"/>
      <c r="P143" s="345"/>
      <c r="Q143" s="345"/>
      <c r="R143" s="927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1690"/>
      <c r="AD143" s="345"/>
      <c r="AE143" s="345"/>
      <c r="AF143" s="345"/>
      <c r="AG143" s="345"/>
      <c r="AH143" s="345"/>
      <c r="AI143" s="345"/>
      <c r="AJ143" s="345"/>
      <c r="AK143" s="1690"/>
      <c r="AL143" s="345"/>
      <c r="AM143" s="345"/>
      <c r="AN143" s="1690"/>
      <c r="AO143" s="345"/>
      <c r="AP143" s="345"/>
      <c r="AQ143" s="345"/>
      <c r="AR143" s="345"/>
      <c r="AS143" s="345"/>
      <c r="AT143" s="345"/>
    </row>
    <row r="144" spans="2:54">
      <c r="G144" s="1690"/>
      <c r="H144" s="345"/>
      <c r="I144" s="345"/>
      <c r="J144" s="345"/>
      <c r="K144" s="345"/>
      <c r="L144" s="345"/>
      <c r="M144" s="345"/>
      <c r="N144" s="345"/>
      <c r="O144" s="1690"/>
      <c r="P144" s="345"/>
      <c r="Q144" s="345"/>
      <c r="R144" s="927"/>
      <c r="S144" s="345"/>
      <c r="T144" s="345"/>
      <c r="U144" s="345"/>
      <c r="V144" s="345"/>
      <c r="W144" s="345"/>
      <c r="X144" s="345"/>
      <c r="Y144" s="345"/>
      <c r="Z144" s="345"/>
      <c r="AA144" s="345"/>
      <c r="AB144" s="345"/>
      <c r="AC144" s="1690"/>
      <c r="AD144" s="345"/>
      <c r="AE144" s="345"/>
      <c r="AF144" s="345"/>
      <c r="AG144" s="345"/>
      <c r="AH144" s="345"/>
      <c r="AI144" s="345"/>
      <c r="AJ144" s="345"/>
      <c r="AK144" s="1690"/>
      <c r="AL144" s="345"/>
      <c r="AM144" s="345"/>
      <c r="AN144" s="1690"/>
      <c r="AO144" s="345"/>
      <c r="AP144" s="345"/>
      <c r="AQ144" s="345"/>
      <c r="AR144" s="345"/>
      <c r="AS144" s="345"/>
      <c r="AT144" s="345"/>
    </row>
    <row r="145" spans="7:46">
      <c r="G145" s="1690"/>
      <c r="H145" s="345"/>
      <c r="I145" s="345"/>
      <c r="J145" s="345"/>
      <c r="K145" s="345"/>
      <c r="L145" s="345"/>
      <c r="M145" s="345"/>
      <c r="N145" s="345"/>
      <c r="O145" s="1690"/>
      <c r="P145" s="345"/>
      <c r="Q145" s="345"/>
      <c r="R145" s="927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1690"/>
      <c r="AD145" s="345"/>
      <c r="AE145" s="345"/>
      <c r="AF145" s="345"/>
      <c r="AG145" s="345"/>
      <c r="AH145" s="345"/>
      <c r="AI145" s="345"/>
      <c r="AJ145" s="345"/>
      <c r="AK145" s="1690"/>
      <c r="AL145" s="345"/>
      <c r="AM145" s="345"/>
      <c r="AN145" s="1690"/>
      <c r="AO145" s="345"/>
      <c r="AP145" s="345"/>
      <c r="AQ145" s="345"/>
      <c r="AR145" s="345"/>
      <c r="AS145" s="345"/>
      <c r="AT145" s="345"/>
    </row>
    <row r="146" spans="7:46">
      <c r="G146" s="1690"/>
      <c r="H146" s="345"/>
      <c r="I146" s="345"/>
      <c r="J146" s="345"/>
      <c r="K146" s="345"/>
      <c r="L146" s="345"/>
      <c r="M146" s="345"/>
      <c r="N146" s="345"/>
      <c r="O146" s="1690"/>
      <c r="P146" s="345"/>
      <c r="Q146" s="345"/>
      <c r="R146" s="927"/>
      <c r="S146" s="345"/>
      <c r="T146" s="345"/>
      <c r="U146" s="345"/>
      <c r="V146" s="345"/>
      <c r="W146" s="345"/>
      <c r="X146" s="345"/>
      <c r="Y146" s="345"/>
      <c r="Z146" s="345"/>
      <c r="AA146" s="345"/>
      <c r="AB146" s="345"/>
      <c r="AC146" s="1690"/>
      <c r="AD146" s="345"/>
      <c r="AE146" s="345"/>
      <c r="AF146" s="345"/>
      <c r="AG146" s="345"/>
      <c r="AH146" s="345"/>
      <c r="AI146" s="345"/>
      <c r="AJ146" s="345"/>
      <c r="AK146" s="1690"/>
      <c r="AL146" s="345"/>
      <c r="AM146" s="345"/>
      <c r="AN146" s="1690"/>
      <c r="AO146" s="345"/>
      <c r="AP146" s="345"/>
      <c r="AQ146" s="345"/>
      <c r="AR146" s="345"/>
      <c r="AS146" s="345"/>
      <c r="AT146" s="345"/>
    </row>
    <row r="147" spans="7:46">
      <c r="G147" s="1690"/>
      <c r="H147" s="345"/>
      <c r="I147" s="345"/>
      <c r="J147" s="345"/>
      <c r="K147" s="345"/>
      <c r="L147" s="345"/>
      <c r="M147" s="345"/>
      <c r="N147" s="345"/>
      <c r="O147" s="1690"/>
      <c r="P147" s="345"/>
      <c r="Q147" s="345"/>
      <c r="R147" s="927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1690"/>
      <c r="AD147" s="345"/>
      <c r="AE147" s="345"/>
      <c r="AF147" s="345"/>
      <c r="AG147" s="345"/>
      <c r="AH147" s="345"/>
      <c r="AI147" s="345"/>
      <c r="AJ147" s="345"/>
      <c r="AK147" s="1690"/>
      <c r="AL147" s="345"/>
      <c r="AM147" s="345"/>
      <c r="AN147" s="1690"/>
      <c r="AO147" s="345"/>
      <c r="AP147" s="345"/>
      <c r="AQ147" s="345"/>
      <c r="AR147" s="345"/>
      <c r="AS147" s="345"/>
      <c r="AT147" s="345"/>
    </row>
    <row r="148" spans="7:46">
      <c r="G148" s="1690"/>
      <c r="H148" s="345"/>
      <c r="I148" s="345"/>
      <c r="J148" s="345"/>
      <c r="K148" s="345"/>
      <c r="L148" s="345"/>
      <c r="M148" s="345"/>
      <c r="N148" s="345"/>
      <c r="O148" s="1690"/>
      <c r="P148" s="345"/>
      <c r="Q148" s="345"/>
      <c r="R148" s="927"/>
      <c r="S148" s="345"/>
      <c r="T148" s="345"/>
      <c r="U148" s="345"/>
      <c r="V148" s="345"/>
      <c r="W148" s="345"/>
      <c r="X148" s="345"/>
      <c r="Y148" s="345"/>
      <c r="Z148" s="345"/>
      <c r="AA148" s="345"/>
      <c r="AB148" s="345"/>
      <c r="AC148" s="1690"/>
      <c r="AD148" s="345"/>
      <c r="AE148" s="345"/>
      <c r="AF148" s="345"/>
      <c r="AG148" s="345"/>
      <c r="AH148" s="345"/>
      <c r="AI148" s="345"/>
      <c r="AJ148" s="345"/>
      <c r="AK148" s="1690"/>
      <c r="AL148" s="345"/>
      <c r="AM148" s="345"/>
      <c r="AN148" s="1690"/>
      <c r="AO148" s="345"/>
      <c r="AP148" s="345"/>
      <c r="AQ148" s="345"/>
      <c r="AR148" s="345"/>
      <c r="AS148" s="345"/>
      <c r="AT148" s="345"/>
    </row>
    <row r="149" spans="7:46">
      <c r="G149" s="1690"/>
      <c r="H149" s="345"/>
      <c r="I149" s="345"/>
      <c r="J149" s="345"/>
      <c r="K149" s="345"/>
      <c r="L149" s="345"/>
      <c r="M149" s="345"/>
      <c r="N149" s="345"/>
      <c r="O149" s="1690"/>
      <c r="P149" s="345"/>
      <c r="Q149" s="345"/>
      <c r="R149" s="927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1690"/>
      <c r="AD149" s="345"/>
      <c r="AE149" s="345"/>
      <c r="AF149" s="345"/>
      <c r="AG149" s="345"/>
      <c r="AH149" s="345"/>
      <c r="AI149" s="345"/>
      <c r="AJ149" s="345"/>
      <c r="AK149" s="1690"/>
      <c r="AL149" s="345"/>
      <c r="AM149" s="345"/>
      <c r="AN149" s="1690"/>
      <c r="AO149" s="345"/>
      <c r="AP149" s="345"/>
      <c r="AQ149" s="345"/>
      <c r="AR149" s="345"/>
      <c r="AS149" s="345"/>
      <c r="AT149" s="345"/>
    </row>
    <row r="150" spans="7:46">
      <c r="G150" s="1690"/>
      <c r="H150" s="345"/>
      <c r="I150" s="345"/>
      <c r="J150" s="345"/>
      <c r="K150" s="345"/>
      <c r="L150" s="345"/>
      <c r="M150" s="345"/>
      <c r="N150" s="345"/>
      <c r="O150" s="1690"/>
      <c r="P150" s="345"/>
      <c r="Q150" s="345"/>
      <c r="R150" s="927"/>
      <c r="S150" s="345"/>
      <c r="T150" s="345"/>
      <c r="U150" s="345"/>
      <c r="V150" s="345"/>
      <c r="W150" s="345"/>
      <c r="X150" s="345"/>
      <c r="Y150" s="345"/>
      <c r="Z150" s="345"/>
      <c r="AA150" s="345"/>
      <c r="AB150" s="345"/>
      <c r="AC150" s="1690"/>
      <c r="AD150" s="345"/>
      <c r="AE150" s="345"/>
      <c r="AF150" s="345"/>
      <c r="AG150" s="345"/>
      <c r="AH150" s="345"/>
      <c r="AI150" s="345"/>
      <c r="AJ150" s="345"/>
      <c r="AK150" s="1690"/>
      <c r="AL150" s="345"/>
      <c r="AM150" s="345"/>
      <c r="AN150" s="1690"/>
      <c r="AO150" s="345"/>
      <c r="AP150" s="345"/>
      <c r="AQ150" s="345"/>
      <c r="AR150" s="345"/>
      <c r="AS150" s="345"/>
      <c r="AT150" s="345"/>
    </row>
    <row r="151" spans="7:46">
      <c r="G151" s="1690"/>
      <c r="H151" s="345"/>
      <c r="I151" s="345"/>
      <c r="J151" s="345"/>
      <c r="K151" s="345"/>
      <c r="L151" s="345"/>
      <c r="M151" s="345"/>
      <c r="N151" s="345"/>
      <c r="O151" s="1690"/>
      <c r="P151" s="345"/>
      <c r="Q151" s="345"/>
      <c r="R151" s="927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1690"/>
      <c r="AD151" s="345"/>
      <c r="AE151" s="345"/>
      <c r="AF151" s="345"/>
      <c r="AG151" s="345"/>
      <c r="AH151" s="345"/>
      <c r="AI151" s="345"/>
      <c r="AJ151" s="345"/>
      <c r="AK151" s="1690"/>
      <c r="AL151" s="345"/>
      <c r="AM151" s="345"/>
      <c r="AN151" s="1690"/>
      <c r="AO151" s="345"/>
      <c r="AP151" s="345"/>
      <c r="AQ151" s="345"/>
      <c r="AR151" s="345"/>
      <c r="AS151" s="345"/>
      <c r="AT151" s="345"/>
    </row>
    <row r="152" spans="7:46">
      <c r="G152" s="1690"/>
      <c r="H152" s="345"/>
      <c r="I152" s="345"/>
      <c r="J152" s="345"/>
      <c r="K152" s="345"/>
      <c r="L152" s="345"/>
      <c r="M152" s="345"/>
      <c r="N152" s="345"/>
      <c r="O152" s="1690"/>
      <c r="P152" s="345"/>
      <c r="Q152" s="345"/>
      <c r="R152" s="927"/>
      <c r="S152" s="345"/>
      <c r="T152" s="345"/>
      <c r="U152" s="345"/>
      <c r="V152" s="345"/>
      <c r="W152" s="345"/>
      <c r="X152" s="345"/>
      <c r="Y152" s="345"/>
      <c r="Z152" s="345"/>
      <c r="AA152" s="345"/>
      <c r="AB152" s="345"/>
      <c r="AC152" s="1690"/>
      <c r="AD152" s="345"/>
      <c r="AE152" s="345"/>
      <c r="AF152" s="345"/>
      <c r="AG152" s="345"/>
      <c r="AH152" s="345"/>
      <c r="AI152" s="345"/>
      <c r="AJ152" s="345"/>
      <c r="AK152" s="1690"/>
      <c r="AL152" s="345"/>
      <c r="AM152" s="345"/>
      <c r="AN152" s="1690"/>
      <c r="AO152" s="345"/>
      <c r="AP152" s="345"/>
      <c r="AQ152" s="345"/>
      <c r="AR152" s="345"/>
      <c r="AS152" s="345"/>
      <c r="AT152" s="345"/>
    </row>
    <row r="153" spans="7:46">
      <c r="G153" s="1690"/>
      <c r="H153" s="345"/>
      <c r="I153" s="345"/>
      <c r="J153" s="345"/>
      <c r="K153" s="345"/>
      <c r="L153" s="345"/>
      <c r="M153" s="345"/>
      <c r="N153" s="345"/>
      <c r="O153" s="1690"/>
      <c r="P153" s="345"/>
      <c r="Q153" s="345"/>
      <c r="R153" s="927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1690"/>
      <c r="AD153" s="345"/>
      <c r="AE153" s="345"/>
      <c r="AF153" s="345"/>
      <c r="AG153" s="345"/>
      <c r="AH153" s="345"/>
      <c r="AI153" s="345"/>
      <c r="AJ153" s="345"/>
      <c r="AK153" s="1690"/>
      <c r="AL153" s="345"/>
      <c r="AM153" s="345"/>
      <c r="AN153" s="1690"/>
      <c r="AO153" s="345"/>
      <c r="AP153" s="345"/>
      <c r="AQ153" s="345"/>
      <c r="AR153" s="345"/>
      <c r="AS153" s="345"/>
      <c r="AT153" s="345"/>
    </row>
    <row r="154" spans="7:46">
      <c r="G154" s="1690"/>
      <c r="H154" s="345"/>
      <c r="I154" s="345"/>
      <c r="J154" s="345"/>
      <c r="K154" s="345"/>
      <c r="L154" s="345"/>
      <c r="M154" s="345"/>
      <c r="N154" s="345"/>
      <c r="O154" s="1690"/>
      <c r="P154" s="345"/>
      <c r="Q154" s="345"/>
      <c r="R154" s="927"/>
      <c r="S154" s="345"/>
      <c r="T154" s="345"/>
      <c r="U154" s="345"/>
      <c r="V154" s="345"/>
      <c r="W154" s="345"/>
      <c r="X154" s="345"/>
      <c r="Y154" s="345"/>
      <c r="Z154" s="345"/>
      <c r="AA154" s="345"/>
      <c r="AB154" s="345"/>
      <c r="AC154" s="1690"/>
      <c r="AD154" s="345"/>
      <c r="AE154" s="345"/>
      <c r="AF154" s="345"/>
      <c r="AG154" s="345"/>
      <c r="AH154" s="345"/>
      <c r="AI154" s="345"/>
      <c r="AJ154" s="345"/>
      <c r="AK154" s="1690"/>
      <c r="AL154" s="345"/>
      <c r="AM154" s="345"/>
      <c r="AN154" s="1690"/>
      <c r="AO154" s="345"/>
      <c r="AP154" s="345"/>
      <c r="AQ154" s="345"/>
      <c r="AR154" s="345"/>
      <c r="AS154" s="345"/>
      <c r="AT154" s="345"/>
    </row>
    <row r="155" spans="7:46">
      <c r="G155" s="1690"/>
      <c r="H155" s="345"/>
      <c r="I155" s="345"/>
      <c r="J155" s="345"/>
      <c r="K155" s="345"/>
      <c r="L155" s="345"/>
      <c r="M155" s="345"/>
      <c r="N155" s="345"/>
      <c r="O155" s="1690"/>
      <c r="P155" s="345"/>
      <c r="Q155" s="345"/>
      <c r="R155" s="927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1690"/>
      <c r="AD155" s="345"/>
      <c r="AE155" s="345"/>
      <c r="AF155" s="345"/>
      <c r="AG155" s="345"/>
      <c r="AH155" s="345"/>
      <c r="AI155" s="345"/>
      <c r="AJ155" s="345"/>
      <c r="AK155" s="1690"/>
      <c r="AL155" s="345"/>
      <c r="AM155" s="345"/>
      <c r="AN155" s="1690"/>
      <c r="AO155" s="345"/>
      <c r="AP155" s="345"/>
      <c r="AQ155" s="345"/>
      <c r="AR155" s="345"/>
      <c r="AS155" s="345"/>
      <c r="AT155" s="345"/>
    </row>
    <row r="156" spans="7:46">
      <c r="G156" s="1690"/>
      <c r="H156" s="345"/>
      <c r="I156" s="345"/>
      <c r="J156" s="345"/>
      <c r="K156" s="345"/>
      <c r="L156" s="345"/>
      <c r="M156" s="345"/>
      <c r="N156" s="345"/>
      <c r="O156" s="1690"/>
      <c r="P156" s="345"/>
      <c r="Q156" s="345"/>
      <c r="R156" s="927"/>
      <c r="S156" s="345"/>
      <c r="T156" s="345"/>
      <c r="U156" s="345"/>
      <c r="V156" s="345"/>
      <c r="W156" s="345"/>
      <c r="X156" s="345"/>
      <c r="Y156" s="345"/>
      <c r="Z156" s="345"/>
      <c r="AA156" s="345"/>
      <c r="AB156" s="345"/>
      <c r="AC156" s="1690"/>
      <c r="AD156" s="345"/>
      <c r="AE156" s="345"/>
      <c r="AF156" s="345"/>
      <c r="AG156" s="345"/>
      <c r="AH156" s="345"/>
      <c r="AI156" s="345"/>
      <c r="AJ156" s="345"/>
      <c r="AK156" s="1690"/>
      <c r="AL156" s="345"/>
      <c r="AM156" s="345"/>
      <c r="AN156" s="1690"/>
      <c r="AO156" s="345"/>
      <c r="AP156" s="345"/>
      <c r="AQ156" s="345"/>
      <c r="AR156" s="345"/>
      <c r="AS156" s="345"/>
      <c r="AT156" s="345"/>
    </row>
    <row r="157" spans="7:46">
      <c r="G157" s="1690"/>
      <c r="H157" s="345"/>
      <c r="I157" s="345"/>
      <c r="J157" s="345"/>
      <c r="K157" s="345"/>
      <c r="L157" s="345"/>
      <c r="M157" s="345"/>
      <c r="N157" s="345"/>
      <c r="O157" s="1690"/>
      <c r="P157" s="345"/>
      <c r="Q157" s="345"/>
      <c r="R157" s="927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1690"/>
      <c r="AD157" s="345"/>
      <c r="AE157" s="345"/>
      <c r="AF157" s="345"/>
      <c r="AG157" s="345"/>
      <c r="AH157" s="345"/>
      <c r="AI157" s="345"/>
      <c r="AJ157" s="345"/>
      <c r="AK157" s="1690"/>
      <c r="AL157" s="345"/>
      <c r="AM157" s="345"/>
      <c r="AN157" s="1690"/>
      <c r="AO157" s="345"/>
      <c r="AP157" s="345"/>
      <c r="AQ157" s="345"/>
      <c r="AR157" s="345"/>
      <c r="AS157" s="345"/>
      <c r="AT157" s="345"/>
    </row>
    <row r="158" spans="7:46">
      <c r="G158" s="1690"/>
      <c r="H158" s="345"/>
      <c r="I158" s="345"/>
      <c r="J158" s="345"/>
      <c r="K158" s="345"/>
      <c r="L158" s="345"/>
      <c r="M158" s="345"/>
      <c r="N158" s="345"/>
      <c r="O158" s="1690"/>
      <c r="P158" s="345"/>
      <c r="Q158" s="345"/>
      <c r="R158" s="927"/>
      <c r="S158" s="345"/>
      <c r="T158" s="345"/>
      <c r="U158" s="345"/>
      <c r="V158" s="345"/>
      <c r="W158" s="345"/>
      <c r="X158" s="345"/>
      <c r="Y158" s="345"/>
      <c r="Z158" s="345"/>
      <c r="AA158" s="345"/>
      <c r="AB158" s="345"/>
      <c r="AC158" s="1690"/>
      <c r="AD158" s="345"/>
      <c r="AE158" s="345"/>
      <c r="AF158" s="345"/>
      <c r="AG158" s="345"/>
      <c r="AH158" s="345"/>
      <c r="AI158" s="345"/>
      <c r="AJ158" s="345"/>
      <c r="AK158" s="1690"/>
      <c r="AL158" s="345"/>
      <c r="AM158" s="345"/>
      <c r="AN158" s="1690"/>
      <c r="AO158" s="345"/>
      <c r="AP158" s="345"/>
      <c r="AQ158" s="345"/>
      <c r="AR158" s="345"/>
      <c r="AS158" s="345"/>
      <c r="AT158" s="345"/>
    </row>
    <row r="159" spans="7:46">
      <c r="G159" s="1690"/>
      <c r="H159" s="345"/>
      <c r="I159" s="345"/>
      <c r="J159" s="345"/>
      <c r="K159" s="345"/>
      <c r="L159" s="345"/>
      <c r="M159" s="345"/>
      <c r="N159" s="345"/>
      <c r="O159" s="1690"/>
      <c r="P159" s="345"/>
      <c r="Q159" s="345"/>
      <c r="R159" s="927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1690"/>
      <c r="AD159" s="345"/>
      <c r="AE159" s="345"/>
      <c r="AF159" s="345"/>
      <c r="AG159" s="345"/>
      <c r="AH159" s="345"/>
      <c r="AI159" s="345"/>
      <c r="AJ159" s="345"/>
      <c r="AK159" s="1690"/>
      <c r="AL159" s="345"/>
      <c r="AM159" s="345"/>
      <c r="AN159" s="1690"/>
      <c r="AO159" s="345"/>
      <c r="AP159" s="345"/>
      <c r="AQ159" s="345"/>
      <c r="AR159" s="345"/>
      <c r="AS159" s="345"/>
      <c r="AT159" s="345"/>
    </row>
    <row r="160" spans="7:46">
      <c r="G160" s="1690"/>
      <c r="H160" s="345"/>
      <c r="I160" s="345"/>
      <c r="J160" s="345"/>
      <c r="K160" s="345"/>
      <c r="L160" s="345"/>
      <c r="M160" s="345"/>
      <c r="N160" s="345"/>
      <c r="O160" s="1690"/>
      <c r="P160" s="345"/>
      <c r="Q160" s="345"/>
      <c r="R160" s="927"/>
      <c r="S160" s="345"/>
      <c r="T160" s="345"/>
      <c r="U160" s="345"/>
      <c r="V160" s="345"/>
      <c r="W160" s="345"/>
      <c r="X160" s="345"/>
      <c r="Y160" s="345"/>
      <c r="Z160" s="345"/>
      <c r="AA160" s="345"/>
      <c r="AB160" s="345"/>
      <c r="AC160" s="1690"/>
      <c r="AD160" s="345"/>
      <c r="AE160" s="345"/>
      <c r="AF160" s="345"/>
      <c r="AG160" s="345"/>
      <c r="AH160" s="345"/>
      <c r="AI160" s="345"/>
      <c r="AJ160" s="345"/>
      <c r="AK160" s="1690"/>
      <c r="AL160" s="345"/>
      <c r="AM160" s="345"/>
      <c r="AN160" s="1690"/>
      <c r="AO160" s="345"/>
      <c r="AP160" s="345"/>
      <c r="AQ160" s="345"/>
      <c r="AR160" s="345"/>
      <c r="AS160" s="345"/>
      <c r="AT160" s="345"/>
    </row>
    <row r="161" spans="7:46">
      <c r="G161" s="1690"/>
      <c r="H161" s="345"/>
      <c r="I161" s="345"/>
      <c r="J161" s="345"/>
      <c r="K161" s="345"/>
      <c r="L161" s="345"/>
      <c r="M161" s="345"/>
      <c r="N161" s="345"/>
      <c r="O161" s="1690"/>
      <c r="P161" s="345"/>
      <c r="Q161" s="345"/>
      <c r="R161" s="927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1690"/>
      <c r="AD161" s="345"/>
      <c r="AE161" s="345"/>
      <c r="AF161" s="345"/>
      <c r="AG161" s="345"/>
      <c r="AH161" s="345"/>
      <c r="AI161" s="345"/>
      <c r="AJ161" s="345"/>
      <c r="AK161" s="1690"/>
      <c r="AL161" s="345"/>
      <c r="AM161" s="345"/>
      <c r="AN161" s="1690"/>
      <c r="AO161" s="345"/>
      <c r="AP161" s="345"/>
      <c r="AQ161" s="345"/>
      <c r="AR161" s="345"/>
      <c r="AS161" s="345"/>
      <c r="AT161" s="345"/>
    </row>
    <row r="162" spans="7:46">
      <c r="G162" s="1690"/>
      <c r="H162" s="345"/>
      <c r="I162" s="345"/>
      <c r="J162" s="345"/>
      <c r="K162" s="345"/>
      <c r="L162" s="345"/>
      <c r="M162" s="345"/>
      <c r="N162" s="345"/>
      <c r="O162" s="1690"/>
      <c r="P162" s="345"/>
      <c r="Q162" s="345"/>
      <c r="R162" s="927"/>
      <c r="S162" s="345"/>
      <c r="T162" s="345"/>
      <c r="U162" s="345"/>
      <c r="V162" s="345"/>
      <c r="W162" s="345"/>
      <c r="X162" s="345"/>
      <c r="Y162" s="345"/>
      <c r="Z162" s="345"/>
      <c r="AA162" s="345"/>
      <c r="AB162" s="345"/>
      <c r="AC162" s="1690"/>
      <c r="AD162" s="345"/>
      <c r="AE162" s="345"/>
      <c r="AF162" s="345"/>
      <c r="AG162" s="345"/>
      <c r="AH162" s="345"/>
      <c r="AI162" s="345"/>
      <c r="AJ162" s="345"/>
      <c r="AK162" s="1690"/>
      <c r="AL162" s="345"/>
      <c r="AM162" s="345"/>
      <c r="AN162" s="1690"/>
      <c r="AO162" s="345"/>
      <c r="AP162" s="345"/>
      <c r="AQ162" s="345"/>
      <c r="AR162" s="345"/>
      <c r="AS162" s="345"/>
      <c r="AT162" s="345"/>
    </row>
    <row r="163" spans="7:46">
      <c r="G163" s="1690"/>
      <c r="H163" s="345"/>
      <c r="I163" s="345"/>
      <c r="J163" s="345"/>
      <c r="K163" s="345"/>
      <c r="L163" s="345"/>
      <c r="M163" s="345"/>
      <c r="N163" s="345"/>
      <c r="O163" s="1690"/>
      <c r="P163" s="345"/>
      <c r="Q163" s="345"/>
      <c r="R163" s="927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1690"/>
      <c r="AD163" s="345"/>
      <c r="AE163" s="345"/>
      <c r="AF163" s="345"/>
      <c r="AG163" s="345"/>
      <c r="AH163" s="345"/>
      <c r="AI163" s="345"/>
      <c r="AJ163" s="345"/>
      <c r="AK163" s="1690"/>
      <c r="AL163" s="345"/>
      <c r="AM163" s="345"/>
      <c r="AN163" s="1690"/>
      <c r="AO163" s="345"/>
      <c r="AP163" s="345"/>
      <c r="AQ163" s="345"/>
      <c r="AR163" s="345"/>
      <c r="AS163" s="345"/>
      <c r="AT163" s="345"/>
    </row>
    <row r="164" spans="7:46">
      <c r="G164" s="1690"/>
      <c r="H164" s="345"/>
      <c r="I164" s="345"/>
      <c r="J164" s="345"/>
      <c r="K164" s="345"/>
      <c r="L164" s="345"/>
      <c r="M164" s="345"/>
      <c r="N164" s="345"/>
      <c r="O164" s="1690"/>
      <c r="P164" s="345"/>
      <c r="Q164" s="345"/>
      <c r="R164" s="927"/>
      <c r="S164" s="345"/>
      <c r="T164" s="345"/>
      <c r="U164" s="345"/>
      <c r="V164" s="345"/>
      <c r="W164" s="345"/>
      <c r="X164" s="345"/>
      <c r="Y164" s="345"/>
      <c r="Z164" s="345"/>
      <c r="AA164" s="345"/>
      <c r="AB164" s="345"/>
      <c r="AC164" s="1690"/>
      <c r="AD164" s="345"/>
      <c r="AE164" s="345"/>
      <c r="AF164" s="345"/>
      <c r="AG164" s="345"/>
      <c r="AH164" s="345"/>
      <c r="AI164" s="345"/>
      <c r="AJ164" s="345"/>
      <c r="AK164" s="1690"/>
      <c r="AL164" s="345"/>
      <c r="AM164" s="345"/>
      <c r="AN164" s="1690"/>
      <c r="AO164" s="345"/>
      <c r="AP164" s="345"/>
      <c r="AQ164" s="345"/>
      <c r="AR164" s="345"/>
      <c r="AS164" s="345"/>
      <c r="AT164" s="345"/>
    </row>
    <row r="165" spans="7:46">
      <c r="G165" s="1690"/>
      <c r="H165" s="345"/>
      <c r="I165" s="345"/>
      <c r="J165" s="345"/>
      <c r="K165" s="345"/>
      <c r="L165" s="345"/>
      <c r="M165" s="345"/>
      <c r="N165" s="345"/>
      <c r="O165" s="1690"/>
      <c r="P165" s="345"/>
      <c r="Q165" s="345"/>
      <c r="R165" s="927"/>
      <c r="S165" s="345"/>
      <c r="T165" s="345"/>
      <c r="U165" s="345"/>
      <c r="V165" s="345"/>
      <c r="W165" s="345"/>
      <c r="X165" s="345"/>
      <c r="Y165" s="345"/>
      <c r="Z165" s="345"/>
      <c r="AA165" s="345"/>
      <c r="AB165" s="345"/>
      <c r="AC165" s="1690"/>
      <c r="AD165" s="345"/>
      <c r="AE165" s="345"/>
      <c r="AF165" s="345"/>
      <c r="AG165" s="345"/>
      <c r="AH165" s="345"/>
      <c r="AI165" s="345"/>
      <c r="AJ165" s="345"/>
      <c r="AK165" s="1690"/>
      <c r="AL165" s="345"/>
      <c r="AM165" s="345"/>
      <c r="AN165" s="1690"/>
      <c r="AO165" s="345"/>
      <c r="AP165" s="345"/>
      <c r="AQ165" s="345"/>
      <c r="AR165" s="345"/>
      <c r="AS165" s="345"/>
      <c r="AT165" s="345"/>
    </row>
    <row r="166" spans="7:46">
      <c r="G166" s="1690"/>
      <c r="H166" s="345"/>
      <c r="I166" s="345"/>
      <c r="J166" s="345"/>
      <c r="K166" s="345"/>
      <c r="L166" s="345"/>
      <c r="M166" s="345"/>
      <c r="N166" s="345"/>
      <c r="O166" s="1690"/>
      <c r="P166" s="345"/>
      <c r="Q166" s="345"/>
      <c r="R166" s="927"/>
      <c r="S166" s="345"/>
      <c r="T166" s="345"/>
      <c r="U166" s="345"/>
      <c r="V166" s="345"/>
      <c r="W166" s="345"/>
      <c r="X166" s="345"/>
      <c r="Y166" s="345"/>
      <c r="Z166" s="345"/>
      <c r="AA166" s="345"/>
      <c r="AB166" s="345"/>
      <c r="AC166" s="1690"/>
      <c r="AD166" s="345"/>
      <c r="AE166" s="345"/>
      <c r="AF166" s="345"/>
      <c r="AG166" s="345"/>
      <c r="AH166" s="345"/>
      <c r="AI166" s="345"/>
      <c r="AJ166" s="345"/>
      <c r="AK166" s="1690"/>
      <c r="AL166" s="345"/>
      <c r="AM166" s="345"/>
      <c r="AN166" s="1690"/>
      <c r="AO166" s="345"/>
      <c r="AP166" s="345"/>
      <c r="AQ166" s="345"/>
      <c r="AR166" s="345"/>
      <c r="AS166" s="345"/>
      <c r="AT166" s="345"/>
    </row>
    <row r="167" spans="7:46">
      <c r="G167" s="1690"/>
      <c r="H167" s="345"/>
      <c r="I167" s="345"/>
      <c r="J167" s="345"/>
      <c r="K167" s="345"/>
      <c r="L167" s="345"/>
      <c r="M167" s="345"/>
      <c r="N167" s="345"/>
      <c r="O167" s="1690"/>
      <c r="P167" s="345"/>
      <c r="Q167" s="345"/>
      <c r="R167" s="927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1690"/>
      <c r="AD167" s="345"/>
      <c r="AE167" s="345"/>
      <c r="AF167" s="345"/>
      <c r="AG167" s="345"/>
      <c r="AH167" s="345"/>
      <c r="AI167" s="345"/>
      <c r="AJ167" s="345"/>
      <c r="AK167" s="1690"/>
      <c r="AL167" s="345"/>
      <c r="AM167" s="345"/>
      <c r="AN167" s="1690"/>
      <c r="AO167" s="345"/>
      <c r="AP167" s="345"/>
      <c r="AQ167" s="345"/>
      <c r="AR167" s="345"/>
      <c r="AS167" s="345"/>
      <c r="AT167" s="345"/>
    </row>
    <row r="168" spans="7:46">
      <c r="G168" s="1690"/>
      <c r="H168" s="345"/>
      <c r="I168" s="345"/>
      <c r="J168" s="345"/>
      <c r="K168" s="345"/>
      <c r="L168" s="345"/>
      <c r="M168" s="345"/>
      <c r="N168" s="345"/>
      <c r="O168" s="1690"/>
      <c r="P168" s="345"/>
      <c r="Q168" s="345"/>
      <c r="R168" s="927"/>
      <c r="S168" s="345"/>
      <c r="T168" s="345"/>
      <c r="U168" s="345"/>
      <c r="V168" s="345"/>
      <c r="W168" s="345"/>
      <c r="X168" s="345"/>
      <c r="Y168" s="345"/>
      <c r="Z168" s="345"/>
      <c r="AA168" s="345"/>
      <c r="AB168" s="345"/>
      <c r="AC168" s="1690"/>
      <c r="AD168" s="345"/>
      <c r="AE168" s="345"/>
      <c r="AF168" s="345"/>
      <c r="AG168" s="345"/>
      <c r="AH168" s="345"/>
      <c r="AI168" s="345"/>
      <c r="AJ168" s="345"/>
      <c r="AK168" s="1690"/>
      <c r="AL168" s="345"/>
      <c r="AM168" s="345"/>
      <c r="AN168" s="1690"/>
      <c r="AO168" s="345"/>
      <c r="AP168" s="345"/>
      <c r="AQ168" s="345"/>
      <c r="AR168" s="345"/>
      <c r="AS168" s="345"/>
      <c r="AT168" s="345"/>
    </row>
    <row r="169" spans="7:46">
      <c r="G169" s="1690"/>
      <c r="H169" s="345"/>
      <c r="I169" s="345"/>
      <c r="J169" s="345"/>
      <c r="K169" s="345"/>
      <c r="L169" s="345"/>
      <c r="M169" s="345"/>
      <c r="N169" s="345"/>
      <c r="O169" s="1690"/>
      <c r="P169" s="345"/>
      <c r="Q169" s="345"/>
      <c r="R169" s="927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1690"/>
      <c r="AD169" s="345"/>
      <c r="AE169" s="345"/>
      <c r="AF169" s="345"/>
      <c r="AG169" s="345"/>
      <c r="AH169" s="345"/>
      <c r="AI169" s="345"/>
      <c r="AJ169" s="345"/>
      <c r="AK169" s="1690"/>
      <c r="AL169" s="345"/>
      <c r="AM169" s="345"/>
      <c r="AN169" s="1690"/>
      <c r="AO169" s="345"/>
      <c r="AP169" s="345"/>
      <c r="AQ169" s="345"/>
      <c r="AR169" s="345"/>
      <c r="AS169" s="345"/>
      <c r="AT169" s="345"/>
    </row>
    <row r="170" spans="7:46">
      <c r="G170" s="1690"/>
      <c r="H170" s="345"/>
      <c r="I170" s="345"/>
      <c r="J170" s="345"/>
      <c r="K170" s="345"/>
      <c r="L170" s="345"/>
      <c r="M170" s="345"/>
      <c r="N170" s="345"/>
      <c r="O170" s="1690"/>
      <c r="P170" s="345"/>
      <c r="Q170" s="345"/>
      <c r="R170" s="927"/>
      <c r="S170" s="345"/>
      <c r="T170" s="345"/>
      <c r="U170" s="345"/>
      <c r="V170" s="345"/>
      <c r="W170" s="345"/>
      <c r="X170" s="345"/>
      <c r="Y170" s="345"/>
      <c r="Z170" s="345"/>
      <c r="AA170" s="345"/>
      <c r="AB170" s="345"/>
      <c r="AC170" s="1690"/>
      <c r="AD170" s="345"/>
      <c r="AE170" s="345"/>
      <c r="AF170" s="345"/>
      <c r="AG170" s="345"/>
      <c r="AH170" s="345"/>
      <c r="AI170" s="345"/>
      <c r="AJ170" s="345"/>
      <c r="AK170" s="1690"/>
      <c r="AL170" s="345"/>
      <c r="AM170" s="345"/>
      <c r="AN170" s="1690"/>
      <c r="AO170" s="345"/>
      <c r="AP170" s="345"/>
      <c r="AQ170" s="345"/>
      <c r="AR170" s="345"/>
      <c r="AS170" s="345"/>
      <c r="AT170" s="345"/>
    </row>
    <row r="171" spans="7:46">
      <c r="G171" s="1690"/>
      <c r="H171" s="345"/>
      <c r="I171" s="345"/>
      <c r="J171" s="345"/>
      <c r="K171" s="345"/>
      <c r="L171" s="345"/>
      <c r="M171" s="345"/>
      <c r="N171" s="345"/>
      <c r="O171" s="1690"/>
      <c r="P171" s="345"/>
      <c r="Q171" s="345"/>
      <c r="R171" s="927"/>
      <c r="S171" s="345"/>
      <c r="T171" s="345"/>
      <c r="U171" s="345"/>
      <c r="V171" s="345"/>
      <c r="W171" s="345"/>
      <c r="X171" s="345"/>
      <c r="Y171" s="345"/>
      <c r="Z171" s="345"/>
      <c r="AA171" s="345"/>
      <c r="AB171" s="345"/>
      <c r="AC171" s="1690"/>
      <c r="AD171" s="345"/>
      <c r="AE171" s="345"/>
      <c r="AF171" s="345"/>
      <c r="AG171" s="345"/>
      <c r="AH171" s="345"/>
      <c r="AI171" s="345"/>
      <c r="AJ171" s="345"/>
      <c r="AK171" s="1690"/>
      <c r="AL171" s="345"/>
      <c r="AM171" s="345"/>
      <c r="AN171" s="1690"/>
      <c r="AO171" s="345"/>
      <c r="AP171" s="345"/>
      <c r="AQ171" s="345"/>
      <c r="AR171" s="345"/>
      <c r="AS171" s="345"/>
      <c r="AT171" s="345"/>
    </row>
    <row r="172" spans="7:46">
      <c r="G172" s="1690"/>
      <c r="H172" s="345"/>
      <c r="I172" s="345"/>
      <c r="J172" s="345"/>
      <c r="K172" s="345"/>
      <c r="L172" s="345"/>
      <c r="M172" s="345"/>
      <c r="N172" s="345"/>
      <c r="O172" s="1690"/>
      <c r="P172" s="345"/>
      <c r="Q172" s="345"/>
      <c r="R172" s="927"/>
      <c r="S172" s="345"/>
      <c r="T172" s="345"/>
      <c r="U172" s="345"/>
      <c r="V172" s="345"/>
      <c r="W172" s="345"/>
      <c r="X172" s="345"/>
      <c r="Y172" s="345"/>
      <c r="Z172" s="345"/>
      <c r="AA172" s="345"/>
      <c r="AB172" s="345"/>
      <c r="AC172" s="1690"/>
      <c r="AD172" s="345"/>
      <c r="AE172" s="345"/>
      <c r="AF172" s="345"/>
      <c r="AG172" s="345"/>
      <c r="AH172" s="345"/>
      <c r="AI172" s="345"/>
      <c r="AJ172" s="345"/>
      <c r="AK172" s="1690"/>
      <c r="AL172" s="345"/>
      <c r="AM172" s="345"/>
      <c r="AN172" s="1690"/>
      <c r="AO172" s="345"/>
      <c r="AP172" s="345"/>
      <c r="AQ172" s="345"/>
      <c r="AR172" s="345"/>
      <c r="AS172" s="345"/>
      <c r="AT172" s="345"/>
    </row>
    <row r="173" spans="7:46">
      <c r="G173" s="1690"/>
      <c r="H173" s="345"/>
      <c r="I173" s="345"/>
      <c r="J173" s="345"/>
      <c r="K173" s="345"/>
      <c r="L173" s="345"/>
      <c r="M173" s="345"/>
      <c r="N173" s="345"/>
      <c r="O173" s="1690"/>
      <c r="P173" s="345"/>
      <c r="Q173" s="345"/>
      <c r="R173" s="927"/>
      <c r="S173" s="345"/>
      <c r="T173" s="345"/>
      <c r="U173" s="345"/>
      <c r="V173" s="345"/>
      <c r="W173" s="345"/>
      <c r="X173" s="345"/>
      <c r="Y173" s="345"/>
      <c r="Z173" s="345"/>
      <c r="AA173" s="345"/>
      <c r="AB173" s="345"/>
      <c r="AC173" s="1690"/>
      <c r="AD173" s="345"/>
      <c r="AE173" s="345"/>
      <c r="AF173" s="345"/>
      <c r="AG173" s="345"/>
      <c r="AH173" s="345"/>
      <c r="AI173" s="345"/>
      <c r="AJ173" s="345"/>
      <c r="AK173" s="1690"/>
      <c r="AL173" s="345"/>
      <c r="AM173" s="345"/>
      <c r="AN173" s="1690"/>
      <c r="AO173" s="345"/>
      <c r="AP173" s="345"/>
      <c r="AQ173" s="345"/>
      <c r="AR173" s="345"/>
      <c r="AS173" s="345"/>
      <c r="AT173" s="345"/>
    </row>
    <row r="174" spans="7:46">
      <c r="G174" s="1690"/>
      <c r="H174" s="345"/>
      <c r="I174" s="345"/>
      <c r="J174" s="345"/>
      <c r="K174" s="345"/>
      <c r="L174" s="345"/>
      <c r="M174" s="345"/>
      <c r="N174" s="345"/>
      <c r="O174" s="1690"/>
      <c r="P174" s="345"/>
      <c r="Q174" s="345"/>
      <c r="R174" s="927"/>
      <c r="S174" s="345"/>
      <c r="T174" s="345"/>
      <c r="U174" s="345"/>
      <c r="V174" s="345"/>
      <c r="W174" s="345"/>
      <c r="X174" s="345"/>
      <c r="Y174" s="345"/>
      <c r="Z174" s="345"/>
      <c r="AA174" s="345"/>
      <c r="AB174" s="345"/>
      <c r="AC174" s="1690"/>
      <c r="AD174" s="345"/>
      <c r="AE174" s="345"/>
      <c r="AF174" s="345"/>
      <c r="AG174" s="345"/>
      <c r="AH174" s="345"/>
      <c r="AI174" s="345"/>
      <c r="AJ174" s="345"/>
      <c r="AK174" s="1690"/>
      <c r="AL174" s="345"/>
      <c r="AM174" s="345"/>
      <c r="AN174" s="1690"/>
      <c r="AO174" s="345"/>
      <c r="AP174" s="345"/>
      <c r="AQ174" s="345"/>
      <c r="AR174" s="345"/>
      <c r="AS174" s="345"/>
      <c r="AT174" s="345"/>
    </row>
    <row r="175" spans="7:46">
      <c r="G175" s="1690"/>
      <c r="H175" s="345"/>
      <c r="I175" s="345"/>
      <c r="J175" s="345"/>
      <c r="K175" s="345"/>
      <c r="L175" s="345"/>
      <c r="M175" s="345"/>
      <c r="N175" s="345"/>
      <c r="O175" s="1690"/>
      <c r="P175" s="345"/>
      <c r="Q175" s="345"/>
      <c r="R175" s="927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1690"/>
      <c r="AD175" s="345"/>
      <c r="AE175" s="345"/>
      <c r="AF175" s="345"/>
      <c r="AG175" s="345"/>
      <c r="AH175" s="345"/>
      <c r="AI175" s="345"/>
      <c r="AJ175" s="345"/>
      <c r="AK175" s="1690"/>
      <c r="AL175" s="345"/>
      <c r="AM175" s="345"/>
      <c r="AN175" s="1690"/>
      <c r="AO175" s="345"/>
      <c r="AP175" s="345"/>
      <c r="AQ175" s="345"/>
      <c r="AR175" s="345"/>
      <c r="AS175" s="345"/>
      <c r="AT175" s="345"/>
    </row>
    <row r="176" spans="7:46">
      <c r="G176" s="1690"/>
      <c r="H176" s="345"/>
      <c r="I176" s="345"/>
      <c r="J176" s="345"/>
      <c r="K176" s="345"/>
      <c r="L176" s="345"/>
      <c r="M176" s="345"/>
      <c r="N176" s="345"/>
      <c r="O176" s="1690"/>
      <c r="P176" s="345"/>
      <c r="Q176" s="345"/>
      <c r="R176" s="927"/>
      <c r="S176" s="345"/>
      <c r="T176" s="345"/>
      <c r="U176" s="345"/>
      <c r="V176" s="345"/>
      <c r="W176" s="345"/>
      <c r="X176" s="345"/>
      <c r="Y176" s="345"/>
      <c r="Z176" s="345"/>
      <c r="AA176" s="345"/>
      <c r="AB176" s="345"/>
      <c r="AC176" s="1690"/>
      <c r="AD176" s="345"/>
      <c r="AE176" s="345"/>
      <c r="AF176" s="345"/>
      <c r="AG176" s="345"/>
      <c r="AH176" s="345"/>
      <c r="AI176" s="345"/>
      <c r="AJ176" s="345"/>
      <c r="AK176" s="1690"/>
      <c r="AL176" s="345"/>
      <c r="AM176" s="345"/>
      <c r="AN176" s="1690"/>
      <c r="AO176" s="345"/>
      <c r="AP176" s="345"/>
      <c r="AQ176" s="345"/>
      <c r="AR176" s="345"/>
      <c r="AS176" s="345"/>
      <c r="AT176" s="345"/>
    </row>
    <row r="177" spans="7:46">
      <c r="G177" s="1690"/>
      <c r="H177" s="345"/>
      <c r="I177" s="345"/>
      <c r="J177" s="345"/>
      <c r="K177" s="345"/>
      <c r="L177" s="345"/>
      <c r="M177" s="345"/>
      <c r="N177" s="345"/>
      <c r="O177" s="1690"/>
      <c r="P177" s="345"/>
      <c r="Q177" s="345"/>
      <c r="R177" s="927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1690"/>
      <c r="AD177" s="345"/>
      <c r="AE177" s="345"/>
      <c r="AF177" s="345"/>
      <c r="AG177" s="345"/>
      <c r="AH177" s="345"/>
      <c r="AI177" s="345"/>
      <c r="AJ177" s="345"/>
      <c r="AK177" s="1690"/>
      <c r="AL177" s="345"/>
      <c r="AM177" s="345"/>
      <c r="AN177" s="1690"/>
      <c r="AO177" s="345"/>
      <c r="AP177" s="345"/>
      <c r="AQ177" s="345"/>
      <c r="AR177" s="345"/>
      <c r="AS177" s="345"/>
      <c r="AT177" s="345"/>
    </row>
    <row r="178" spans="7:46">
      <c r="G178" s="1690"/>
      <c r="H178" s="345"/>
      <c r="I178" s="345"/>
      <c r="J178" s="345"/>
      <c r="K178" s="345"/>
      <c r="L178" s="345"/>
      <c r="M178" s="345"/>
      <c r="N178" s="345"/>
      <c r="O178" s="1690"/>
      <c r="P178" s="345"/>
      <c r="Q178" s="345"/>
      <c r="R178" s="927"/>
      <c r="S178" s="345"/>
      <c r="T178" s="345"/>
      <c r="U178" s="345"/>
      <c r="V178" s="345"/>
      <c r="W178" s="345"/>
      <c r="X178" s="345"/>
      <c r="Y178" s="345"/>
      <c r="Z178" s="345"/>
      <c r="AA178" s="345"/>
      <c r="AB178" s="345"/>
      <c r="AC178" s="1690"/>
      <c r="AD178" s="345"/>
      <c r="AE178" s="345"/>
      <c r="AF178" s="345"/>
      <c r="AG178" s="345"/>
      <c r="AH178" s="345"/>
      <c r="AI178" s="345"/>
      <c r="AJ178" s="345"/>
      <c r="AK178" s="1690"/>
      <c r="AL178" s="345"/>
      <c r="AM178" s="345"/>
      <c r="AN178" s="1690"/>
      <c r="AO178" s="345"/>
      <c r="AP178" s="345"/>
      <c r="AQ178" s="345"/>
      <c r="AR178" s="345"/>
      <c r="AS178" s="345"/>
      <c r="AT178" s="345"/>
    </row>
    <row r="179" spans="7:46">
      <c r="G179" s="1690"/>
      <c r="H179" s="345"/>
      <c r="I179" s="345"/>
      <c r="J179" s="345"/>
      <c r="K179" s="345"/>
      <c r="L179" s="345"/>
      <c r="M179" s="345"/>
      <c r="N179" s="345"/>
      <c r="O179" s="1690"/>
      <c r="P179" s="345"/>
      <c r="Q179" s="345"/>
      <c r="R179" s="927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1690"/>
      <c r="AD179" s="345"/>
      <c r="AE179" s="345"/>
      <c r="AF179" s="345"/>
      <c r="AG179" s="345"/>
      <c r="AH179" s="345"/>
      <c r="AI179" s="345"/>
      <c r="AJ179" s="345"/>
      <c r="AK179" s="1690"/>
      <c r="AL179" s="345"/>
      <c r="AM179" s="345"/>
      <c r="AN179" s="1690"/>
      <c r="AO179" s="345"/>
      <c r="AP179" s="345"/>
      <c r="AQ179" s="345"/>
      <c r="AR179" s="345"/>
      <c r="AS179" s="345"/>
      <c r="AT179" s="345"/>
    </row>
    <row r="180" spans="7:46">
      <c r="G180" s="1690"/>
      <c r="H180" s="345"/>
      <c r="I180" s="345"/>
      <c r="J180" s="345"/>
      <c r="K180" s="345"/>
      <c r="L180" s="345"/>
      <c r="M180" s="345"/>
      <c r="N180" s="345"/>
      <c r="O180" s="1690"/>
      <c r="P180" s="345"/>
      <c r="Q180" s="345"/>
      <c r="R180" s="927"/>
      <c r="S180" s="345"/>
      <c r="T180" s="345"/>
      <c r="U180" s="345"/>
      <c r="V180" s="345"/>
      <c r="W180" s="345"/>
      <c r="X180" s="345"/>
      <c r="Y180" s="345"/>
      <c r="Z180" s="345"/>
      <c r="AA180" s="345"/>
      <c r="AB180" s="345"/>
      <c r="AC180" s="1690"/>
      <c r="AD180" s="345"/>
      <c r="AE180" s="345"/>
      <c r="AF180" s="345"/>
      <c r="AG180" s="345"/>
      <c r="AH180" s="345"/>
      <c r="AI180" s="345"/>
      <c r="AJ180" s="345"/>
      <c r="AK180" s="1690"/>
      <c r="AL180" s="345"/>
      <c r="AM180" s="345"/>
      <c r="AN180" s="1690"/>
      <c r="AO180" s="345"/>
      <c r="AP180" s="345"/>
      <c r="AQ180" s="345"/>
      <c r="AR180" s="345"/>
      <c r="AS180" s="345"/>
      <c r="AT180" s="345"/>
    </row>
    <row r="181" spans="7:46">
      <c r="G181" s="1690"/>
      <c r="H181" s="345"/>
      <c r="I181" s="345"/>
      <c r="J181" s="345"/>
      <c r="K181" s="345"/>
      <c r="L181" s="345"/>
      <c r="M181" s="345"/>
      <c r="N181" s="345"/>
      <c r="O181" s="1690"/>
      <c r="P181" s="345"/>
      <c r="Q181" s="345"/>
      <c r="R181" s="927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1690"/>
      <c r="AD181" s="345"/>
      <c r="AE181" s="345"/>
      <c r="AF181" s="345"/>
      <c r="AG181" s="345"/>
      <c r="AH181" s="345"/>
      <c r="AI181" s="345"/>
      <c r="AJ181" s="345"/>
      <c r="AK181" s="1690"/>
      <c r="AL181" s="345"/>
      <c r="AM181" s="345"/>
      <c r="AN181" s="1690"/>
      <c r="AO181" s="345"/>
      <c r="AP181" s="345"/>
      <c r="AQ181" s="345"/>
      <c r="AR181" s="345"/>
      <c r="AS181" s="345"/>
      <c r="AT181" s="345"/>
    </row>
    <row r="182" spans="7:46">
      <c r="G182" s="1690"/>
      <c r="H182" s="345"/>
      <c r="I182" s="345"/>
      <c r="J182" s="345"/>
      <c r="K182" s="345"/>
      <c r="L182" s="345"/>
      <c r="M182" s="345"/>
      <c r="N182" s="345"/>
      <c r="O182" s="1690"/>
      <c r="P182" s="345"/>
      <c r="Q182" s="345"/>
      <c r="R182" s="927"/>
      <c r="S182" s="345"/>
      <c r="T182" s="345"/>
      <c r="U182" s="345"/>
      <c r="V182" s="345"/>
      <c r="W182" s="345"/>
      <c r="X182" s="345"/>
      <c r="Y182" s="345"/>
      <c r="Z182" s="345"/>
      <c r="AA182" s="345"/>
      <c r="AB182" s="345"/>
      <c r="AC182" s="1690"/>
      <c r="AD182" s="345"/>
      <c r="AE182" s="345"/>
      <c r="AF182" s="345"/>
      <c r="AG182" s="345"/>
      <c r="AH182" s="345"/>
      <c r="AI182" s="345"/>
      <c r="AJ182" s="345"/>
      <c r="AK182" s="1690"/>
      <c r="AL182" s="345"/>
      <c r="AM182" s="345"/>
      <c r="AN182" s="1690"/>
      <c r="AO182" s="345"/>
      <c r="AP182" s="345"/>
      <c r="AQ182" s="345"/>
      <c r="AR182" s="345"/>
      <c r="AS182" s="345"/>
      <c r="AT182" s="345"/>
    </row>
    <row r="183" spans="7:46">
      <c r="G183" s="1690"/>
      <c r="H183" s="345"/>
      <c r="I183" s="345"/>
      <c r="J183" s="345"/>
      <c r="K183" s="345"/>
      <c r="L183" s="345"/>
      <c r="M183" s="345"/>
      <c r="N183" s="345"/>
      <c r="O183" s="1690"/>
      <c r="P183" s="345"/>
      <c r="Q183" s="345"/>
      <c r="R183" s="927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1690"/>
      <c r="AD183" s="345"/>
      <c r="AE183" s="345"/>
      <c r="AF183" s="345"/>
      <c r="AG183" s="345"/>
      <c r="AH183" s="345"/>
      <c r="AI183" s="345"/>
      <c r="AJ183" s="345"/>
      <c r="AK183" s="1690"/>
      <c r="AL183" s="345"/>
      <c r="AM183" s="345"/>
      <c r="AN183" s="1690"/>
      <c r="AO183" s="345"/>
      <c r="AP183" s="345"/>
      <c r="AQ183" s="345"/>
      <c r="AR183" s="345"/>
      <c r="AS183" s="345"/>
      <c r="AT183" s="345"/>
    </row>
    <row r="184" spans="7:46">
      <c r="G184" s="1690"/>
      <c r="H184" s="345"/>
      <c r="I184" s="345"/>
      <c r="J184" s="345"/>
      <c r="K184" s="345"/>
      <c r="L184" s="345"/>
      <c r="M184" s="345"/>
      <c r="N184" s="345"/>
      <c r="O184" s="1690"/>
      <c r="P184" s="345"/>
      <c r="Q184" s="345"/>
      <c r="R184" s="927"/>
      <c r="S184" s="345"/>
      <c r="T184" s="345"/>
      <c r="U184" s="345"/>
      <c r="V184" s="345"/>
      <c r="W184" s="345"/>
      <c r="X184" s="345"/>
      <c r="Y184" s="345"/>
      <c r="Z184" s="345"/>
      <c r="AA184" s="345"/>
      <c r="AB184" s="345"/>
      <c r="AC184" s="1690"/>
      <c r="AD184" s="345"/>
      <c r="AE184" s="345"/>
      <c r="AF184" s="345"/>
      <c r="AG184" s="345"/>
      <c r="AH184" s="345"/>
      <c r="AI184" s="345"/>
      <c r="AJ184" s="345"/>
      <c r="AK184" s="1690"/>
      <c r="AL184" s="345"/>
      <c r="AM184" s="345"/>
      <c r="AN184" s="1690"/>
      <c r="AO184" s="345"/>
      <c r="AP184" s="345"/>
      <c r="AQ184" s="345"/>
      <c r="AR184" s="345"/>
      <c r="AS184" s="345"/>
      <c r="AT184" s="345"/>
    </row>
    <row r="185" spans="7:46">
      <c r="G185" s="1690"/>
      <c r="H185" s="345"/>
      <c r="I185" s="345"/>
      <c r="J185" s="345"/>
      <c r="K185" s="345"/>
      <c r="L185" s="345"/>
      <c r="M185" s="345"/>
      <c r="N185" s="345"/>
      <c r="O185" s="1690"/>
      <c r="P185" s="345"/>
      <c r="Q185" s="345"/>
      <c r="R185" s="927"/>
      <c r="S185" s="345"/>
      <c r="T185" s="345"/>
      <c r="U185" s="345"/>
      <c r="V185" s="345"/>
      <c r="W185" s="345"/>
      <c r="X185" s="345"/>
      <c r="Y185" s="345"/>
      <c r="Z185" s="345"/>
      <c r="AA185" s="345"/>
      <c r="AB185" s="345"/>
      <c r="AC185" s="1690"/>
      <c r="AD185" s="345"/>
      <c r="AE185" s="345"/>
      <c r="AF185" s="345"/>
      <c r="AG185" s="345"/>
      <c r="AH185" s="345"/>
      <c r="AI185" s="345"/>
      <c r="AJ185" s="345"/>
      <c r="AK185" s="1690"/>
      <c r="AL185" s="345"/>
      <c r="AM185" s="345"/>
      <c r="AN185" s="1690"/>
      <c r="AO185" s="345"/>
      <c r="AP185" s="345"/>
      <c r="AQ185" s="345"/>
      <c r="AR185" s="345"/>
      <c r="AS185" s="345"/>
      <c r="AT185" s="345"/>
    </row>
    <row r="186" spans="7:46">
      <c r="G186" s="1690"/>
      <c r="H186" s="345"/>
      <c r="I186" s="345"/>
      <c r="J186" s="345"/>
      <c r="K186" s="345"/>
      <c r="L186" s="345"/>
      <c r="M186" s="345"/>
      <c r="N186" s="345"/>
      <c r="O186" s="1690"/>
      <c r="P186" s="345"/>
      <c r="Q186" s="345"/>
      <c r="R186" s="927"/>
      <c r="S186" s="345"/>
      <c r="T186" s="345"/>
      <c r="U186" s="345"/>
      <c r="V186" s="345"/>
      <c r="W186" s="345"/>
      <c r="X186" s="345"/>
      <c r="Y186" s="345"/>
      <c r="Z186" s="345"/>
      <c r="AA186" s="345"/>
      <c r="AB186" s="345"/>
      <c r="AC186" s="1690"/>
      <c r="AD186" s="345"/>
      <c r="AE186" s="345"/>
      <c r="AF186" s="345"/>
      <c r="AG186" s="345"/>
      <c r="AH186" s="345"/>
      <c r="AI186" s="345"/>
      <c r="AJ186" s="345"/>
      <c r="AK186" s="1690"/>
      <c r="AL186" s="345"/>
      <c r="AM186" s="345"/>
      <c r="AN186" s="1690"/>
      <c r="AO186" s="345"/>
      <c r="AP186" s="345"/>
      <c r="AQ186" s="345"/>
      <c r="AR186" s="345"/>
      <c r="AS186" s="345"/>
      <c r="AT186" s="345"/>
    </row>
    <row r="187" spans="7:46">
      <c r="G187" s="1690"/>
      <c r="H187" s="345"/>
      <c r="I187" s="345"/>
      <c r="J187" s="345"/>
      <c r="K187" s="345"/>
      <c r="L187" s="345"/>
      <c r="M187" s="345"/>
      <c r="N187" s="345"/>
      <c r="O187" s="1690"/>
      <c r="P187" s="345"/>
      <c r="Q187" s="345"/>
      <c r="R187" s="927"/>
      <c r="S187" s="345"/>
      <c r="T187" s="345"/>
      <c r="U187" s="345"/>
      <c r="V187" s="345"/>
      <c r="W187" s="345"/>
      <c r="X187" s="345"/>
      <c r="Y187" s="345"/>
      <c r="Z187" s="345"/>
      <c r="AA187" s="345"/>
      <c r="AB187" s="345"/>
      <c r="AC187" s="1690"/>
      <c r="AD187" s="345"/>
      <c r="AE187" s="345"/>
      <c r="AF187" s="345"/>
      <c r="AG187" s="345"/>
      <c r="AH187" s="345"/>
      <c r="AI187" s="345"/>
      <c r="AJ187" s="345"/>
      <c r="AK187" s="1690"/>
      <c r="AL187" s="345"/>
      <c r="AM187" s="345"/>
      <c r="AN187" s="1690"/>
      <c r="AO187" s="345"/>
      <c r="AP187" s="345"/>
      <c r="AQ187" s="345"/>
      <c r="AR187" s="345"/>
      <c r="AS187" s="345"/>
      <c r="AT187" s="345"/>
    </row>
    <row r="188" spans="7:46">
      <c r="G188" s="1690"/>
      <c r="H188" s="345"/>
      <c r="I188" s="345"/>
      <c r="J188" s="345"/>
      <c r="K188" s="345"/>
      <c r="L188" s="345"/>
      <c r="M188" s="345"/>
      <c r="N188" s="345"/>
      <c r="O188" s="1690"/>
      <c r="P188" s="345"/>
      <c r="Q188" s="345"/>
      <c r="R188" s="927"/>
      <c r="S188" s="345"/>
      <c r="T188" s="345"/>
      <c r="U188" s="345"/>
      <c r="V188" s="345"/>
      <c r="W188" s="345"/>
      <c r="X188" s="345"/>
      <c r="Y188" s="345"/>
      <c r="Z188" s="345"/>
      <c r="AA188" s="345"/>
      <c r="AB188" s="345"/>
      <c r="AC188" s="1690"/>
      <c r="AD188" s="345"/>
      <c r="AE188" s="345"/>
      <c r="AF188" s="345"/>
      <c r="AG188" s="345"/>
      <c r="AH188" s="345"/>
      <c r="AI188" s="345"/>
      <c r="AJ188" s="345"/>
      <c r="AK188" s="1690"/>
      <c r="AL188" s="345"/>
      <c r="AM188" s="345"/>
      <c r="AN188" s="1690"/>
      <c r="AO188" s="345"/>
      <c r="AP188" s="345"/>
      <c r="AQ188" s="345"/>
      <c r="AR188" s="345"/>
      <c r="AS188" s="345"/>
      <c r="AT188" s="345"/>
    </row>
    <row r="189" spans="7:46">
      <c r="G189" s="1690"/>
      <c r="H189" s="345"/>
      <c r="I189" s="345"/>
      <c r="J189" s="345"/>
      <c r="K189" s="345"/>
      <c r="L189" s="345"/>
      <c r="M189" s="345"/>
      <c r="N189" s="345"/>
      <c r="O189" s="1690"/>
      <c r="P189" s="345"/>
      <c r="Q189" s="345"/>
      <c r="R189" s="927"/>
      <c r="S189" s="345"/>
      <c r="T189" s="345"/>
      <c r="U189" s="345"/>
      <c r="V189" s="345"/>
      <c r="W189" s="345"/>
      <c r="X189" s="345"/>
      <c r="Y189" s="345"/>
      <c r="Z189" s="345"/>
      <c r="AA189" s="345"/>
      <c r="AB189" s="345"/>
      <c r="AC189" s="1690"/>
      <c r="AD189" s="345"/>
      <c r="AE189" s="345"/>
      <c r="AF189" s="345"/>
      <c r="AG189" s="345"/>
      <c r="AH189" s="345"/>
      <c r="AI189" s="345"/>
      <c r="AJ189" s="345"/>
      <c r="AK189" s="1690"/>
      <c r="AL189" s="345"/>
      <c r="AM189" s="345"/>
      <c r="AN189" s="1690"/>
      <c r="AO189" s="345"/>
      <c r="AP189" s="345"/>
      <c r="AQ189" s="345"/>
      <c r="AR189" s="345"/>
      <c r="AS189" s="345"/>
      <c r="AT189" s="345"/>
    </row>
    <row r="190" spans="7:46">
      <c r="G190" s="1690"/>
      <c r="H190" s="345"/>
      <c r="I190" s="345"/>
      <c r="J190" s="345"/>
      <c r="K190" s="345"/>
      <c r="L190" s="345"/>
      <c r="M190" s="345"/>
      <c r="N190" s="345"/>
      <c r="O190" s="1690"/>
      <c r="P190" s="345"/>
      <c r="Q190" s="345"/>
      <c r="R190" s="927"/>
      <c r="S190" s="345"/>
      <c r="T190" s="345"/>
      <c r="U190" s="345"/>
      <c r="V190" s="345"/>
      <c r="W190" s="345"/>
      <c r="X190" s="345"/>
      <c r="Y190" s="345"/>
      <c r="Z190" s="345"/>
      <c r="AA190" s="345"/>
      <c r="AB190" s="345"/>
      <c r="AC190" s="1690"/>
      <c r="AD190" s="345"/>
      <c r="AE190" s="345"/>
      <c r="AF190" s="345"/>
      <c r="AG190" s="345"/>
      <c r="AH190" s="345"/>
      <c r="AI190" s="345"/>
      <c r="AJ190" s="345"/>
      <c r="AK190" s="1690"/>
      <c r="AL190" s="345"/>
      <c r="AM190" s="345"/>
      <c r="AN190" s="1690"/>
      <c r="AO190" s="345"/>
      <c r="AP190" s="345"/>
      <c r="AQ190" s="345"/>
      <c r="AR190" s="345"/>
      <c r="AS190" s="345"/>
      <c r="AT190" s="345"/>
    </row>
    <row r="191" spans="7:46">
      <c r="G191" s="1690"/>
      <c r="H191" s="345"/>
      <c r="I191" s="345"/>
      <c r="J191" s="345"/>
      <c r="K191" s="345"/>
      <c r="L191" s="345"/>
      <c r="M191" s="345"/>
      <c r="N191" s="345"/>
      <c r="O191" s="1690"/>
      <c r="P191" s="345"/>
      <c r="Q191" s="345"/>
      <c r="R191" s="927"/>
      <c r="S191" s="345"/>
      <c r="T191" s="345"/>
      <c r="U191" s="345"/>
      <c r="V191" s="345"/>
      <c r="W191" s="345"/>
      <c r="X191" s="345"/>
      <c r="Y191" s="345"/>
      <c r="Z191" s="345"/>
      <c r="AA191" s="345"/>
      <c r="AB191" s="345"/>
      <c r="AC191" s="1690"/>
      <c r="AD191" s="345"/>
      <c r="AE191" s="345"/>
      <c r="AF191" s="345"/>
      <c r="AG191" s="345"/>
      <c r="AH191" s="345"/>
      <c r="AI191" s="345"/>
      <c r="AJ191" s="345"/>
      <c r="AK191" s="1690"/>
      <c r="AL191" s="345"/>
      <c r="AM191" s="345"/>
      <c r="AN191" s="1690"/>
      <c r="AO191" s="345"/>
      <c r="AP191" s="345"/>
      <c r="AQ191" s="345"/>
      <c r="AR191" s="345"/>
      <c r="AS191" s="345"/>
      <c r="AT191" s="345"/>
    </row>
    <row r="192" spans="7:46">
      <c r="G192" s="1690"/>
      <c r="H192" s="345"/>
      <c r="I192" s="345"/>
      <c r="J192" s="345"/>
      <c r="K192" s="345"/>
      <c r="L192" s="345"/>
      <c r="M192" s="345"/>
      <c r="N192" s="345"/>
      <c r="O192" s="1690"/>
      <c r="P192" s="345"/>
      <c r="Q192" s="345"/>
      <c r="R192" s="927"/>
      <c r="S192" s="345"/>
      <c r="T192" s="345"/>
      <c r="U192" s="345"/>
      <c r="V192" s="345"/>
      <c r="W192" s="345"/>
      <c r="X192" s="345"/>
      <c r="Y192" s="345"/>
      <c r="Z192" s="345"/>
      <c r="AA192" s="345"/>
      <c r="AB192" s="345"/>
      <c r="AC192" s="1690"/>
      <c r="AD192" s="345"/>
      <c r="AE192" s="345"/>
      <c r="AF192" s="345"/>
      <c r="AG192" s="345"/>
      <c r="AH192" s="345"/>
      <c r="AI192" s="345"/>
      <c r="AJ192" s="345"/>
      <c r="AK192" s="1690"/>
      <c r="AL192" s="345"/>
      <c r="AM192" s="345"/>
      <c r="AN192" s="1690"/>
      <c r="AO192" s="345"/>
      <c r="AP192" s="345"/>
      <c r="AQ192" s="345"/>
      <c r="AR192" s="345"/>
      <c r="AS192" s="345"/>
      <c r="AT192" s="345"/>
    </row>
    <row r="193" spans="7:46">
      <c r="G193" s="1690"/>
      <c r="H193" s="345"/>
      <c r="I193" s="345"/>
      <c r="J193" s="345"/>
      <c r="K193" s="345"/>
      <c r="L193" s="345"/>
      <c r="M193" s="345"/>
      <c r="N193" s="345"/>
      <c r="O193" s="1690"/>
      <c r="P193" s="345"/>
      <c r="Q193" s="345"/>
      <c r="R193" s="927"/>
      <c r="S193" s="345"/>
      <c r="T193" s="345"/>
      <c r="U193" s="345"/>
      <c r="V193" s="345"/>
      <c r="W193" s="345"/>
      <c r="X193" s="345"/>
      <c r="Y193" s="345"/>
      <c r="Z193" s="345"/>
      <c r="AA193" s="345"/>
      <c r="AB193" s="345"/>
      <c r="AC193" s="1690"/>
      <c r="AD193" s="345"/>
      <c r="AE193" s="345"/>
      <c r="AF193" s="345"/>
      <c r="AG193" s="345"/>
      <c r="AH193" s="345"/>
      <c r="AI193" s="345"/>
      <c r="AJ193" s="345"/>
      <c r="AK193" s="1690"/>
      <c r="AL193" s="345"/>
      <c r="AM193" s="345"/>
      <c r="AN193" s="1690"/>
      <c r="AO193" s="345"/>
      <c r="AP193" s="345"/>
      <c r="AQ193" s="345"/>
      <c r="AR193" s="345"/>
      <c r="AS193" s="345"/>
      <c r="AT193" s="345"/>
    </row>
    <row r="194" spans="7:46">
      <c r="G194" s="1690"/>
      <c r="H194" s="345"/>
      <c r="I194" s="345"/>
      <c r="J194" s="345"/>
      <c r="K194" s="345"/>
      <c r="L194" s="345"/>
      <c r="M194" s="345"/>
      <c r="N194" s="345"/>
      <c r="O194" s="1690"/>
      <c r="P194" s="345"/>
      <c r="Q194" s="345"/>
      <c r="R194" s="927"/>
      <c r="S194" s="345"/>
      <c r="T194" s="345"/>
      <c r="U194" s="345"/>
      <c r="V194" s="345"/>
      <c r="W194" s="345"/>
      <c r="X194" s="345"/>
      <c r="Y194" s="345"/>
      <c r="Z194" s="345"/>
      <c r="AA194" s="345"/>
      <c r="AB194" s="345"/>
      <c r="AC194" s="1690"/>
      <c r="AD194" s="345"/>
      <c r="AE194" s="345"/>
      <c r="AF194" s="345"/>
      <c r="AG194" s="345"/>
      <c r="AH194" s="345"/>
      <c r="AI194" s="345"/>
      <c r="AJ194" s="345"/>
      <c r="AK194" s="1690"/>
      <c r="AL194" s="345"/>
      <c r="AM194" s="345"/>
      <c r="AN194" s="1690"/>
      <c r="AO194" s="345"/>
      <c r="AP194" s="345"/>
      <c r="AQ194" s="345"/>
      <c r="AR194" s="345"/>
      <c r="AS194" s="345"/>
      <c r="AT194" s="345"/>
    </row>
    <row r="195" spans="7:46">
      <c r="G195" s="1690"/>
      <c r="H195" s="345"/>
      <c r="I195" s="345"/>
      <c r="J195" s="345"/>
      <c r="K195" s="345"/>
      <c r="L195" s="345"/>
      <c r="M195" s="345"/>
      <c r="N195" s="345"/>
      <c r="O195" s="1690"/>
      <c r="P195" s="345"/>
      <c r="Q195" s="345"/>
      <c r="R195" s="927"/>
      <c r="S195" s="345"/>
      <c r="T195" s="345"/>
      <c r="U195" s="345"/>
      <c r="V195" s="345"/>
      <c r="W195" s="345"/>
      <c r="X195" s="345"/>
      <c r="Y195" s="345"/>
      <c r="Z195" s="345"/>
      <c r="AA195" s="345"/>
      <c r="AB195" s="345"/>
      <c r="AC195" s="1690"/>
      <c r="AD195" s="345"/>
      <c r="AE195" s="345"/>
      <c r="AF195" s="345"/>
      <c r="AG195" s="345"/>
      <c r="AH195" s="345"/>
      <c r="AI195" s="345"/>
      <c r="AJ195" s="345"/>
      <c r="AK195" s="1690"/>
      <c r="AL195" s="345"/>
      <c r="AM195" s="345"/>
      <c r="AN195" s="1690"/>
      <c r="AO195" s="345"/>
      <c r="AP195" s="345"/>
      <c r="AQ195" s="345"/>
      <c r="AR195" s="345"/>
      <c r="AS195" s="345"/>
      <c r="AT195" s="345"/>
    </row>
    <row r="196" spans="7:46">
      <c r="G196" s="1690"/>
      <c r="H196" s="345"/>
      <c r="I196" s="345"/>
      <c r="J196" s="345"/>
      <c r="K196" s="345"/>
      <c r="L196" s="345"/>
      <c r="M196" s="345"/>
      <c r="N196" s="345"/>
      <c r="O196" s="1690"/>
      <c r="P196" s="345"/>
      <c r="Q196" s="345"/>
      <c r="R196" s="927"/>
      <c r="S196" s="345"/>
      <c r="T196" s="345"/>
      <c r="U196" s="345"/>
      <c r="V196" s="345"/>
      <c r="W196" s="345"/>
      <c r="X196" s="345"/>
      <c r="Y196" s="345"/>
      <c r="Z196" s="345"/>
      <c r="AA196" s="345"/>
      <c r="AB196" s="345"/>
      <c r="AC196" s="1690"/>
      <c r="AD196" s="345"/>
      <c r="AE196" s="345"/>
      <c r="AF196" s="345"/>
      <c r="AG196" s="345"/>
      <c r="AH196" s="345"/>
      <c r="AI196" s="345"/>
      <c r="AJ196" s="345"/>
      <c r="AK196" s="1690"/>
      <c r="AL196" s="345"/>
      <c r="AM196" s="345"/>
      <c r="AN196" s="1690"/>
      <c r="AO196" s="345"/>
      <c r="AP196" s="345"/>
      <c r="AQ196" s="345"/>
      <c r="AR196" s="345"/>
      <c r="AS196" s="345"/>
      <c r="AT196" s="345"/>
    </row>
    <row r="197" spans="7:46">
      <c r="G197" s="1690"/>
      <c r="H197" s="345"/>
      <c r="I197" s="345"/>
      <c r="J197" s="345"/>
      <c r="K197" s="345"/>
      <c r="L197" s="345"/>
      <c r="M197" s="345"/>
      <c r="N197" s="345"/>
      <c r="O197" s="1690"/>
      <c r="P197" s="345"/>
      <c r="Q197" s="345"/>
      <c r="R197" s="927"/>
      <c r="S197" s="345"/>
      <c r="T197" s="345"/>
      <c r="U197" s="345"/>
      <c r="V197" s="345"/>
      <c r="W197" s="345"/>
      <c r="X197" s="345"/>
      <c r="Y197" s="345"/>
      <c r="Z197" s="345"/>
      <c r="AA197" s="345"/>
      <c r="AB197" s="345"/>
      <c r="AC197" s="1690"/>
      <c r="AD197" s="345"/>
      <c r="AE197" s="345"/>
      <c r="AF197" s="345"/>
      <c r="AG197" s="345"/>
      <c r="AH197" s="345"/>
      <c r="AI197" s="345"/>
      <c r="AJ197" s="345"/>
      <c r="AK197" s="1690"/>
      <c r="AL197" s="345"/>
      <c r="AM197" s="345"/>
      <c r="AN197" s="1690"/>
      <c r="AO197" s="345"/>
      <c r="AP197" s="345"/>
      <c r="AQ197" s="345"/>
      <c r="AR197" s="345"/>
      <c r="AS197" s="345"/>
      <c r="AT197" s="345"/>
    </row>
    <row r="198" spans="7:46">
      <c r="G198" s="1690"/>
      <c r="H198" s="345"/>
      <c r="I198" s="345"/>
      <c r="J198" s="345"/>
      <c r="K198" s="345"/>
      <c r="L198" s="345"/>
      <c r="M198" s="345"/>
      <c r="N198" s="345"/>
      <c r="O198" s="1690"/>
      <c r="P198" s="345"/>
      <c r="Q198" s="345"/>
      <c r="R198" s="927"/>
      <c r="S198" s="345"/>
      <c r="T198" s="345"/>
      <c r="U198" s="345"/>
      <c r="V198" s="345"/>
      <c r="W198" s="345"/>
      <c r="X198" s="345"/>
      <c r="Y198" s="345"/>
      <c r="Z198" s="345"/>
      <c r="AA198" s="345"/>
      <c r="AB198" s="345"/>
      <c r="AC198" s="1690"/>
      <c r="AD198" s="345"/>
      <c r="AE198" s="345"/>
      <c r="AF198" s="345"/>
      <c r="AG198" s="345"/>
      <c r="AH198" s="345"/>
      <c r="AI198" s="345"/>
      <c r="AJ198" s="345"/>
      <c r="AK198" s="1690"/>
      <c r="AL198" s="345"/>
      <c r="AM198" s="345"/>
      <c r="AN198" s="1690"/>
      <c r="AO198" s="345"/>
      <c r="AP198" s="345"/>
      <c r="AQ198" s="345"/>
      <c r="AR198" s="345"/>
      <c r="AS198" s="345"/>
      <c r="AT198" s="345"/>
    </row>
    <row r="199" spans="7:46">
      <c r="G199" s="1690"/>
      <c r="H199" s="345"/>
      <c r="I199" s="345"/>
      <c r="J199" s="345"/>
      <c r="K199" s="345"/>
      <c r="L199" s="345"/>
      <c r="M199" s="345"/>
      <c r="N199" s="345"/>
      <c r="O199" s="1690"/>
      <c r="P199" s="345"/>
      <c r="Q199" s="345"/>
      <c r="R199" s="927"/>
      <c r="S199" s="345"/>
      <c r="T199" s="345"/>
      <c r="U199" s="345"/>
      <c r="V199" s="345"/>
      <c r="W199" s="345"/>
      <c r="X199" s="345"/>
      <c r="Y199" s="345"/>
      <c r="Z199" s="345"/>
      <c r="AA199" s="345"/>
      <c r="AB199" s="345"/>
      <c r="AC199" s="1690"/>
      <c r="AD199" s="345"/>
      <c r="AE199" s="345"/>
      <c r="AF199" s="345"/>
      <c r="AG199" s="345"/>
      <c r="AH199" s="345"/>
      <c r="AI199" s="345"/>
      <c r="AJ199" s="345"/>
      <c r="AK199" s="1690"/>
      <c r="AL199" s="345"/>
      <c r="AM199" s="345"/>
      <c r="AN199" s="1690"/>
      <c r="AO199" s="345"/>
      <c r="AP199" s="345"/>
      <c r="AQ199" s="345"/>
      <c r="AR199" s="345"/>
      <c r="AS199" s="345"/>
      <c r="AT199" s="345"/>
    </row>
    <row r="200" spans="7:46">
      <c r="G200" s="1690"/>
      <c r="H200" s="345"/>
      <c r="I200" s="345"/>
      <c r="J200" s="345"/>
      <c r="K200" s="345"/>
      <c r="L200" s="345"/>
      <c r="M200" s="345"/>
      <c r="N200" s="345"/>
      <c r="O200" s="1690"/>
      <c r="P200" s="345"/>
      <c r="Q200" s="345"/>
      <c r="R200" s="927"/>
      <c r="S200" s="345"/>
      <c r="T200" s="345"/>
      <c r="U200" s="345"/>
      <c r="V200" s="345"/>
      <c r="W200" s="345"/>
      <c r="X200" s="345"/>
      <c r="Y200" s="345"/>
      <c r="Z200" s="345"/>
      <c r="AA200" s="345"/>
      <c r="AB200" s="345"/>
      <c r="AC200" s="1690"/>
      <c r="AD200" s="345"/>
      <c r="AE200" s="345"/>
      <c r="AF200" s="345"/>
      <c r="AG200" s="345"/>
      <c r="AH200" s="345"/>
      <c r="AI200" s="345"/>
      <c r="AJ200" s="345"/>
      <c r="AK200" s="1690"/>
      <c r="AL200" s="345"/>
      <c r="AM200" s="345"/>
      <c r="AN200" s="1690"/>
      <c r="AO200" s="345"/>
      <c r="AP200" s="345"/>
      <c r="AQ200" s="345"/>
      <c r="AR200" s="345"/>
      <c r="AS200" s="345"/>
      <c r="AT200" s="345"/>
    </row>
    <row r="201" spans="7:46">
      <c r="G201" s="1690"/>
      <c r="H201" s="345"/>
      <c r="I201" s="345"/>
      <c r="J201" s="345"/>
      <c r="K201" s="345"/>
      <c r="L201" s="345"/>
      <c r="M201" s="345"/>
      <c r="N201" s="345"/>
      <c r="O201" s="1690"/>
      <c r="P201" s="345"/>
      <c r="Q201" s="345"/>
      <c r="R201" s="927"/>
      <c r="S201" s="345"/>
      <c r="T201" s="345"/>
      <c r="U201" s="345"/>
      <c r="V201" s="345"/>
      <c r="W201" s="345"/>
      <c r="X201" s="345"/>
      <c r="Y201" s="345"/>
      <c r="Z201" s="345"/>
      <c r="AA201" s="345"/>
      <c r="AB201" s="345"/>
      <c r="AC201" s="1690"/>
      <c r="AD201" s="345"/>
      <c r="AE201" s="345"/>
      <c r="AF201" s="345"/>
      <c r="AG201" s="345"/>
      <c r="AH201" s="345"/>
      <c r="AI201" s="345"/>
      <c r="AJ201" s="345"/>
      <c r="AK201" s="1690"/>
      <c r="AL201" s="345"/>
      <c r="AM201" s="345"/>
      <c r="AN201" s="1690"/>
      <c r="AO201" s="345"/>
      <c r="AP201" s="345"/>
      <c r="AQ201" s="345"/>
      <c r="AR201" s="345"/>
      <c r="AS201" s="345"/>
      <c r="AT201" s="345"/>
    </row>
    <row r="202" spans="7:46">
      <c r="G202" s="1690"/>
      <c r="H202" s="345"/>
      <c r="I202" s="345"/>
      <c r="J202" s="345"/>
      <c r="K202" s="345"/>
      <c r="L202" s="345"/>
      <c r="M202" s="345"/>
      <c r="N202" s="345"/>
      <c r="O202" s="1690"/>
      <c r="P202" s="345"/>
      <c r="Q202" s="345"/>
      <c r="R202" s="927"/>
      <c r="S202" s="345"/>
      <c r="T202" s="345"/>
      <c r="U202" s="345"/>
      <c r="V202" s="345"/>
      <c r="W202" s="345"/>
      <c r="X202" s="345"/>
      <c r="Y202" s="345"/>
      <c r="Z202" s="345"/>
      <c r="AA202" s="345"/>
      <c r="AB202" s="345"/>
      <c r="AC202" s="1690"/>
      <c r="AD202" s="345"/>
      <c r="AE202" s="345"/>
      <c r="AF202" s="345"/>
      <c r="AG202" s="345"/>
      <c r="AH202" s="345"/>
      <c r="AI202" s="345"/>
      <c r="AJ202" s="345"/>
      <c r="AK202" s="1690"/>
      <c r="AL202" s="345"/>
      <c r="AM202" s="345"/>
      <c r="AN202" s="1690"/>
      <c r="AO202" s="345"/>
      <c r="AP202" s="345"/>
      <c r="AQ202" s="345"/>
      <c r="AR202" s="345"/>
      <c r="AS202" s="345"/>
      <c r="AT202" s="345"/>
    </row>
    <row r="203" spans="7:46">
      <c r="G203" s="1690"/>
      <c r="H203" s="345"/>
      <c r="I203" s="345"/>
      <c r="J203" s="345"/>
      <c r="K203" s="345"/>
      <c r="L203" s="345"/>
      <c r="M203" s="345"/>
      <c r="N203" s="345"/>
      <c r="O203" s="1690"/>
      <c r="P203" s="345"/>
      <c r="Q203" s="345"/>
      <c r="R203" s="927"/>
      <c r="S203" s="345"/>
      <c r="T203" s="345"/>
      <c r="U203" s="345"/>
      <c r="V203" s="345"/>
      <c r="W203" s="345"/>
      <c r="X203" s="345"/>
      <c r="Y203" s="345"/>
      <c r="Z203" s="345"/>
      <c r="AA203" s="345"/>
      <c r="AB203" s="345"/>
      <c r="AC203" s="1690"/>
      <c r="AD203" s="345"/>
      <c r="AE203" s="345"/>
      <c r="AF203" s="345"/>
      <c r="AG203" s="345"/>
      <c r="AH203" s="345"/>
      <c r="AI203" s="345"/>
      <c r="AJ203" s="345"/>
      <c r="AK203" s="1690"/>
      <c r="AL203" s="345"/>
      <c r="AM203" s="345"/>
      <c r="AN203" s="1690"/>
      <c r="AO203" s="345"/>
      <c r="AP203" s="345"/>
      <c r="AQ203" s="345"/>
      <c r="AR203" s="345"/>
      <c r="AS203" s="345"/>
      <c r="AT203" s="345"/>
    </row>
    <row r="204" spans="7:46">
      <c r="G204" s="1690"/>
      <c r="H204" s="345"/>
      <c r="I204" s="345"/>
      <c r="J204" s="345"/>
      <c r="K204" s="345"/>
      <c r="L204" s="345"/>
      <c r="M204" s="345"/>
      <c r="N204" s="345"/>
      <c r="O204" s="1690"/>
      <c r="P204" s="345"/>
      <c r="Q204" s="345"/>
      <c r="R204" s="927"/>
      <c r="S204" s="345"/>
      <c r="T204" s="345"/>
      <c r="U204" s="345"/>
      <c r="V204" s="345"/>
      <c r="W204" s="345"/>
      <c r="X204" s="345"/>
      <c r="Y204" s="345"/>
      <c r="Z204" s="345"/>
      <c r="AA204" s="345"/>
      <c r="AB204" s="345"/>
      <c r="AC204" s="1690"/>
      <c r="AD204" s="345"/>
      <c r="AE204" s="345"/>
      <c r="AF204" s="345"/>
      <c r="AG204" s="345"/>
      <c r="AH204" s="345"/>
      <c r="AI204" s="345"/>
      <c r="AJ204" s="345"/>
      <c r="AK204" s="1690"/>
      <c r="AL204" s="345"/>
      <c r="AM204" s="345"/>
      <c r="AN204" s="1690"/>
      <c r="AO204" s="345"/>
      <c r="AP204" s="345"/>
      <c r="AQ204" s="345"/>
      <c r="AR204" s="345"/>
      <c r="AS204" s="345"/>
      <c r="AT204" s="345"/>
    </row>
    <row r="205" spans="7:46">
      <c r="G205" s="1690"/>
      <c r="H205" s="345"/>
      <c r="I205" s="345"/>
      <c r="J205" s="345"/>
      <c r="K205" s="345"/>
      <c r="L205" s="345"/>
      <c r="M205" s="345"/>
      <c r="N205" s="345"/>
      <c r="O205" s="1690"/>
      <c r="P205" s="345"/>
      <c r="Q205" s="345"/>
      <c r="R205" s="927"/>
      <c r="S205" s="345"/>
      <c r="T205" s="345"/>
      <c r="U205" s="345"/>
      <c r="V205" s="345"/>
      <c r="W205" s="345"/>
      <c r="X205" s="345"/>
      <c r="Y205" s="345"/>
      <c r="Z205" s="345"/>
      <c r="AA205" s="345"/>
      <c r="AB205" s="345"/>
      <c r="AC205" s="1690"/>
      <c r="AD205" s="345"/>
      <c r="AE205" s="345"/>
      <c r="AF205" s="345"/>
      <c r="AG205" s="345"/>
      <c r="AH205" s="345"/>
      <c r="AI205" s="345"/>
      <c r="AJ205" s="345"/>
      <c r="AK205" s="1690"/>
      <c r="AL205" s="345"/>
      <c r="AM205" s="345"/>
      <c r="AN205" s="1690"/>
      <c r="AO205" s="345"/>
      <c r="AP205" s="345"/>
      <c r="AQ205" s="345"/>
      <c r="AR205" s="345"/>
      <c r="AS205" s="345"/>
      <c r="AT205" s="345"/>
    </row>
    <row r="206" spans="7:46">
      <c r="G206" s="1690"/>
      <c r="H206" s="345"/>
      <c r="I206" s="345"/>
      <c r="J206" s="345"/>
      <c r="K206" s="345"/>
      <c r="L206" s="345"/>
      <c r="M206" s="345"/>
      <c r="N206" s="345"/>
      <c r="O206" s="1690"/>
      <c r="P206" s="345"/>
      <c r="Q206" s="345"/>
      <c r="R206" s="927"/>
      <c r="S206" s="345"/>
      <c r="T206" s="345"/>
      <c r="U206" s="345"/>
      <c r="V206" s="345"/>
      <c r="W206" s="345"/>
      <c r="X206" s="345"/>
      <c r="Y206" s="345"/>
      <c r="Z206" s="345"/>
      <c r="AA206" s="345"/>
      <c r="AB206" s="345"/>
      <c r="AC206" s="1690"/>
      <c r="AD206" s="345"/>
      <c r="AE206" s="345"/>
      <c r="AF206" s="345"/>
      <c r="AG206" s="345"/>
      <c r="AH206" s="345"/>
      <c r="AI206" s="345"/>
      <c r="AJ206" s="345"/>
      <c r="AK206" s="1690"/>
      <c r="AL206" s="345"/>
      <c r="AM206" s="345"/>
      <c r="AN206" s="1690"/>
      <c r="AO206" s="345"/>
      <c r="AP206" s="345"/>
      <c r="AQ206" s="345"/>
      <c r="AR206" s="345"/>
      <c r="AS206" s="345"/>
      <c r="AT206" s="345"/>
    </row>
    <row r="207" spans="7:46">
      <c r="G207" s="1690"/>
      <c r="H207" s="345"/>
      <c r="I207" s="345"/>
      <c r="J207" s="345"/>
      <c r="K207" s="345"/>
      <c r="L207" s="345"/>
      <c r="M207" s="345"/>
      <c r="N207" s="345"/>
      <c r="O207" s="1690"/>
      <c r="P207" s="345"/>
      <c r="Q207" s="345"/>
      <c r="R207" s="927"/>
      <c r="S207" s="345"/>
      <c r="T207" s="345"/>
      <c r="U207" s="345"/>
      <c r="V207" s="345"/>
      <c r="W207" s="345"/>
      <c r="X207" s="345"/>
      <c r="Y207" s="345"/>
      <c r="Z207" s="345"/>
      <c r="AA207" s="345"/>
      <c r="AB207" s="345"/>
      <c r="AC207" s="1690"/>
      <c r="AD207" s="345"/>
      <c r="AE207" s="345"/>
      <c r="AF207" s="345"/>
      <c r="AG207" s="345"/>
      <c r="AH207" s="345"/>
      <c r="AI207" s="345"/>
      <c r="AJ207" s="345"/>
      <c r="AK207" s="1690"/>
      <c r="AL207" s="345"/>
      <c r="AM207" s="345"/>
      <c r="AN207" s="1690"/>
      <c r="AO207" s="345"/>
      <c r="AP207" s="345"/>
      <c r="AQ207" s="345"/>
      <c r="AR207" s="345"/>
      <c r="AS207" s="345"/>
      <c r="AT207" s="345"/>
    </row>
    <row r="208" spans="7:46">
      <c r="G208" s="1690"/>
      <c r="H208" s="345"/>
      <c r="I208" s="345"/>
      <c r="J208" s="345"/>
      <c r="K208" s="345"/>
      <c r="L208" s="345"/>
      <c r="M208" s="345"/>
      <c r="N208" s="345"/>
      <c r="O208" s="1690"/>
      <c r="P208" s="345"/>
      <c r="Q208" s="345"/>
      <c r="R208" s="927"/>
      <c r="S208" s="345"/>
      <c r="T208" s="345"/>
      <c r="U208" s="345"/>
      <c r="V208" s="345"/>
      <c r="W208" s="345"/>
      <c r="X208" s="345"/>
      <c r="Y208" s="345"/>
      <c r="Z208" s="345"/>
      <c r="AA208" s="345"/>
      <c r="AB208" s="345"/>
      <c r="AC208" s="1690"/>
      <c r="AD208" s="345"/>
      <c r="AE208" s="345"/>
      <c r="AF208" s="345"/>
      <c r="AG208" s="345"/>
      <c r="AH208" s="345"/>
      <c r="AI208" s="345"/>
      <c r="AJ208" s="345"/>
      <c r="AK208" s="1690"/>
      <c r="AL208" s="345"/>
      <c r="AM208" s="345"/>
      <c r="AN208" s="1690"/>
      <c r="AO208" s="345"/>
      <c r="AP208" s="345"/>
      <c r="AQ208" s="345"/>
      <c r="AR208" s="345"/>
      <c r="AS208" s="345"/>
      <c r="AT208" s="345"/>
    </row>
    <row r="209" spans="7:46">
      <c r="G209" s="1690"/>
      <c r="H209" s="345"/>
      <c r="I209" s="345"/>
      <c r="J209" s="345"/>
      <c r="K209" s="345"/>
      <c r="L209" s="345"/>
      <c r="M209" s="345"/>
      <c r="N209" s="345"/>
      <c r="O209" s="1690"/>
      <c r="P209" s="345"/>
      <c r="Q209" s="345"/>
      <c r="R209" s="927"/>
      <c r="S209" s="345"/>
      <c r="T209" s="345"/>
      <c r="U209" s="345"/>
      <c r="V209" s="345"/>
      <c r="W209" s="345"/>
      <c r="X209" s="345"/>
      <c r="Y209" s="345"/>
      <c r="Z209" s="345"/>
      <c r="AA209" s="345"/>
      <c r="AB209" s="345"/>
      <c r="AC209" s="1690"/>
      <c r="AD209" s="345"/>
      <c r="AE209" s="345"/>
      <c r="AF209" s="345"/>
      <c r="AG209" s="345"/>
      <c r="AH209" s="345"/>
      <c r="AI209" s="345"/>
      <c r="AJ209" s="345"/>
      <c r="AK209" s="1690"/>
      <c r="AL209" s="345"/>
      <c r="AM209" s="345"/>
      <c r="AN209" s="1690"/>
      <c r="AO209" s="345"/>
      <c r="AP209" s="345"/>
      <c r="AQ209" s="345"/>
      <c r="AR209" s="345"/>
      <c r="AS209" s="345"/>
      <c r="AT209" s="345"/>
    </row>
    <row r="210" spans="7:46">
      <c r="G210" s="1690"/>
      <c r="H210" s="345"/>
      <c r="I210" s="345"/>
      <c r="J210" s="345"/>
      <c r="K210" s="345"/>
      <c r="L210" s="345"/>
      <c r="M210" s="345"/>
      <c r="N210" s="345"/>
      <c r="O210" s="1690"/>
      <c r="P210" s="345"/>
      <c r="Q210" s="345"/>
      <c r="R210" s="927"/>
      <c r="S210" s="345"/>
      <c r="T210" s="345"/>
      <c r="U210" s="345"/>
      <c r="V210" s="345"/>
      <c r="W210" s="345"/>
      <c r="X210" s="345"/>
      <c r="Y210" s="345"/>
      <c r="Z210" s="345"/>
      <c r="AA210" s="345"/>
      <c r="AB210" s="345"/>
      <c r="AC210" s="1690"/>
      <c r="AD210" s="345"/>
      <c r="AE210" s="345"/>
      <c r="AF210" s="345"/>
      <c r="AG210" s="345"/>
      <c r="AH210" s="345"/>
      <c r="AI210" s="345"/>
      <c r="AJ210" s="345"/>
      <c r="AK210" s="1690"/>
      <c r="AL210" s="345"/>
      <c r="AM210" s="345"/>
      <c r="AN210" s="1690"/>
      <c r="AO210" s="345"/>
      <c r="AP210" s="345"/>
      <c r="AQ210" s="345"/>
      <c r="AR210" s="345"/>
      <c r="AS210" s="345"/>
      <c r="AT210" s="345"/>
    </row>
    <row r="211" spans="7:46">
      <c r="G211" s="1690"/>
      <c r="H211" s="345"/>
      <c r="I211" s="345"/>
      <c r="J211" s="345"/>
      <c r="K211" s="345"/>
      <c r="L211" s="345"/>
      <c r="M211" s="345"/>
      <c r="N211" s="345"/>
      <c r="O211" s="1690"/>
      <c r="P211" s="345"/>
      <c r="Q211" s="345"/>
      <c r="R211" s="927"/>
      <c r="S211" s="345"/>
      <c r="T211" s="345"/>
      <c r="U211" s="345"/>
      <c r="V211" s="345"/>
      <c r="W211" s="345"/>
      <c r="X211" s="345"/>
      <c r="Y211" s="345"/>
      <c r="Z211" s="345"/>
      <c r="AA211" s="345"/>
      <c r="AB211" s="345"/>
      <c r="AC211" s="1690"/>
      <c r="AD211" s="345"/>
      <c r="AE211" s="345"/>
      <c r="AF211" s="345"/>
      <c r="AG211" s="345"/>
      <c r="AH211" s="345"/>
      <c r="AI211" s="345"/>
      <c r="AJ211" s="345"/>
      <c r="AK211" s="1690"/>
      <c r="AL211" s="345"/>
      <c r="AM211" s="345"/>
      <c r="AN211" s="1690"/>
      <c r="AO211" s="345"/>
      <c r="AP211" s="345"/>
      <c r="AQ211" s="345"/>
      <c r="AR211" s="345"/>
      <c r="AS211" s="345"/>
      <c r="AT211" s="345"/>
    </row>
    <row r="212" spans="7:46">
      <c r="G212" s="1690"/>
      <c r="H212" s="345"/>
      <c r="I212" s="345"/>
      <c r="J212" s="345"/>
      <c r="K212" s="345"/>
      <c r="L212" s="345"/>
      <c r="M212" s="345"/>
      <c r="N212" s="345"/>
      <c r="O212" s="1690"/>
      <c r="P212" s="345"/>
      <c r="Q212" s="345"/>
      <c r="R212" s="927"/>
      <c r="S212" s="345"/>
      <c r="T212" s="345"/>
      <c r="U212" s="345"/>
      <c r="V212" s="345"/>
      <c r="W212" s="345"/>
      <c r="X212" s="345"/>
      <c r="Y212" s="345"/>
      <c r="Z212" s="345"/>
      <c r="AA212" s="345"/>
      <c r="AB212" s="345"/>
      <c r="AC212" s="1690"/>
      <c r="AD212" s="345"/>
      <c r="AE212" s="345"/>
      <c r="AF212" s="345"/>
      <c r="AG212" s="345"/>
      <c r="AH212" s="345"/>
      <c r="AI212" s="345"/>
      <c r="AJ212" s="345"/>
      <c r="AK212" s="1690"/>
      <c r="AL212" s="345"/>
      <c r="AM212" s="345"/>
      <c r="AN212" s="1690"/>
      <c r="AO212" s="345"/>
      <c r="AP212" s="345"/>
      <c r="AQ212" s="345"/>
      <c r="AR212" s="345"/>
      <c r="AS212" s="345"/>
      <c r="AT212" s="345"/>
    </row>
    <row r="213" spans="7:46">
      <c r="G213" s="1690"/>
      <c r="H213" s="345"/>
      <c r="I213" s="345"/>
      <c r="J213" s="345"/>
      <c r="K213" s="345"/>
      <c r="L213" s="345"/>
      <c r="M213" s="345"/>
      <c r="N213" s="345"/>
      <c r="O213" s="1690"/>
      <c r="P213" s="345"/>
      <c r="Q213" s="345"/>
      <c r="R213" s="927"/>
      <c r="S213" s="345"/>
      <c r="T213" s="345"/>
      <c r="U213" s="345"/>
      <c r="V213" s="345"/>
      <c r="W213" s="345"/>
      <c r="X213" s="345"/>
      <c r="Y213" s="345"/>
      <c r="Z213" s="345"/>
      <c r="AA213" s="345"/>
      <c r="AB213" s="345"/>
      <c r="AC213" s="1690"/>
      <c r="AD213" s="345"/>
      <c r="AE213" s="345"/>
      <c r="AF213" s="345"/>
      <c r="AG213" s="345"/>
      <c r="AH213" s="345"/>
      <c r="AI213" s="345"/>
      <c r="AJ213" s="345"/>
      <c r="AK213" s="1690"/>
      <c r="AL213" s="345"/>
      <c r="AM213" s="345"/>
      <c r="AN213" s="1690"/>
      <c r="AO213" s="345"/>
      <c r="AP213" s="345"/>
      <c r="AQ213" s="345"/>
      <c r="AR213" s="345"/>
      <c r="AS213" s="345"/>
      <c r="AT213" s="345"/>
    </row>
    <row r="214" spans="7:46">
      <c r="G214" s="1690"/>
      <c r="H214" s="345"/>
      <c r="I214" s="345"/>
      <c r="J214" s="345"/>
      <c r="K214" s="345"/>
      <c r="L214" s="345"/>
      <c r="M214" s="345"/>
      <c r="N214" s="345"/>
      <c r="O214" s="1690"/>
      <c r="P214" s="345"/>
      <c r="Q214" s="345"/>
      <c r="R214" s="927"/>
      <c r="S214" s="345"/>
      <c r="T214" s="345"/>
      <c r="U214" s="345"/>
      <c r="V214" s="345"/>
      <c r="W214" s="345"/>
      <c r="X214" s="345"/>
      <c r="Y214" s="345"/>
      <c r="Z214" s="345"/>
      <c r="AA214" s="345"/>
      <c r="AB214" s="345"/>
      <c r="AC214" s="1690"/>
      <c r="AD214" s="345"/>
      <c r="AE214" s="345"/>
      <c r="AF214" s="345"/>
      <c r="AG214" s="345"/>
      <c r="AH214" s="345"/>
      <c r="AI214" s="345"/>
      <c r="AJ214" s="345"/>
      <c r="AK214" s="1690"/>
      <c r="AL214" s="345"/>
      <c r="AM214" s="345"/>
      <c r="AN214" s="1690"/>
      <c r="AO214" s="345"/>
      <c r="AP214" s="345"/>
      <c r="AQ214" s="345"/>
      <c r="AR214" s="345"/>
      <c r="AS214" s="345"/>
      <c r="AT214" s="345"/>
    </row>
    <row r="215" spans="7:46">
      <c r="G215" s="1690"/>
      <c r="H215" s="345"/>
      <c r="I215" s="345"/>
      <c r="J215" s="345"/>
      <c r="K215" s="345"/>
      <c r="L215" s="345"/>
      <c r="M215" s="345"/>
      <c r="N215" s="345"/>
      <c r="O215" s="1690"/>
      <c r="P215" s="345"/>
      <c r="Q215" s="345"/>
      <c r="R215" s="927"/>
      <c r="S215" s="345"/>
      <c r="T215" s="345"/>
      <c r="U215" s="345"/>
      <c r="V215" s="345"/>
      <c r="W215" s="345"/>
      <c r="X215" s="345"/>
      <c r="Y215" s="345"/>
      <c r="Z215" s="345"/>
      <c r="AA215" s="345"/>
      <c r="AB215" s="345"/>
      <c r="AC215" s="1690"/>
      <c r="AD215" s="345"/>
      <c r="AE215" s="345"/>
      <c r="AF215" s="345"/>
      <c r="AG215" s="345"/>
      <c r="AH215" s="345"/>
      <c r="AI215" s="345"/>
      <c r="AJ215" s="345"/>
      <c r="AK215" s="1690"/>
      <c r="AL215" s="345"/>
      <c r="AM215" s="345"/>
      <c r="AN215" s="1690"/>
      <c r="AO215" s="345"/>
      <c r="AP215" s="345"/>
      <c r="AQ215" s="345"/>
      <c r="AR215" s="345"/>
      <c r="AS215" s="345"/>
      <c r="AT215" s="345"/>
    </row>
    <row r="216" spans="7:46">
      <c r="G216" s="1690"/>
      <c r="H216" s="345"/>
      <c r="I216" s="345"/>
      <c r="J216" s="345"/>
      <c r="K216" s="345"/>
      <c r="L216" s="345"/>
      <c r="M216" s="345"/>
      <c r="N216" s="345"/>
      <c r="O216" s="1690"/>
      <c r="P216" s="345"/>
      <c r="Q216" s="345"/>
      <c r="R216" s="927"/>
      <c r="S216" s="345"/>
      <c r="T216" s="345"/>
      <c r="U216" s="345"/>
      <c r="V216" s="345"/>
      <c r="W216" s="345"/>
      <c r="X216" s="345"/>
      <c r="Y216" s="345"/>
      <c r="Z216" s="345"/>
      <c r="AA216" s="345"/>
      <c r="AB216" s="345"/>
      <c r="AC216" s="1690"/>
      <c r="AD216" s="345"/>
      <c r="AE216" s="345"/>
      <c r="AF216" s="345"/>
      <c r="AG216" s="345"/>
      <c r="AH216" s="345"/>
      <c r="AI216" s="345"/>
      <c r="AJ216" s="345"/>
      <c r="AK216" s="1690"/>
      <c r="AL216" s="345"/>
      <c r="AM216" s="345"/>
      <c r="AN216" s="1690"/>
      <c r="AO216" s="345"/>
      <c r="AP216" s="345"/>
      <c r="AQ216" s="345"/>
      <c r="AR216" s="345"/>
      <c r="AS216" s="345"/>
      <c r="AT216" s="345"/>
    </row>
    <row r="217" spans="7:46">
      <c r="G217" s="1690"/>
      <c r="H217" s="345"/>
      <c r="I217" s="345"/>
      <c r="J217" s="345"/>
      <c r="K217" s="345"/>
      <c r="L217" s="345"/>
      <c r="M217" s="345"/>
      <c r="N217" s="345"/>
      <c r="O217" s="1690"/>
      <c r="P217" s="345"/>
      <c r="Q217" s="345"/>
      <c r="R217" s="927"/>
      <c r="S217" s="345"/>
      <c r="T217" s="345"/>
      <c r="U217" s="345"/>
      <c r="V217" s="345"/>
      <c r="W217" s="345"/>
      <c r="X217" s="345"/>
      <c r="Y217" s="345"/>
      <c r="Z217" s="345"/>
      <c r="AA217" s="345"/>
      <c r="AB217" s="345"/>
      <c r="AC217" s="1690"/>
      <c r="AD217" s="345"/>
      <c r="AE217" s="345"/>
      <c r="AF217" s="345"/>
      <c r="AG217" s="345"/>
      <c r="AH217" s="345"/>
      <c r="AI217" s="345"/>
      <c r="AJ217" s="345"/>
      <c r="AK217" s="1690"/>
      <c r="AL217" s="345"/>
      <c r="AM217" s="345"/>
      <c r="AN217" s="1690"/>
      <c r="AO217" s="345"/>
      <c r="AP217" s="345"/>
      <c r="AQ217" s="345"/>
      <c r="AR217" s="345"/>
      <c r="AS217" s="345"/>
      <c r="AT217" s="345"/>
    </row>
    <row r="218" spans="7:46">
      <c r="G218" s="1690"/>
      <c r="H218" s="345"/>
      <c r="I218" s="345"/>
      <c r="J218" s="345"/>
      <c r="K218" s="345"/>
      <c r="L218" s="345"/>
      <c r="M218" s="345"/>
      <c r="N218" s="345"/>
      <c r="O218" s="1690"/>
      <c r="P218" s="345"/>
      <c r="Q218" s="345"/>
      <c r="R218" s="927"/>
      <c r="S218" s="345"/>
      <c r="T218" s="345"/>
      <c r="U218" s="345"/>
      <c r="V218" s="345"/>
      <c r="W218" s="345"/>
      <c r="X218" s="345"/>
      <c r="Y218" s="345"/>
      <c r="Z218" s="345"/>
      <c r="AA218" s="345"/>
      <c r="AB218" s="345"/>
      <c r="AC218" s="1690"/>
      <c r="AD218" s="345"/>
      <c r="AE218" s="345"/>
      <c r="AF218" s="345"/>
      <c r="AG218" s="345"/>
      <c r="AH218" s="345"/>
      <c r="AI218" s="345"/>
      <c r="AJ218" s="345"/>
      <c r="AK218" s="1690"/>
      <c r="AL218" s="345"/>
      <c r="AM218" s="345"/>
      <c r="AN218" s="1690"/>
      <c r="AO218" s="345"/>
      <c r="AP218" s="345"/>
      <c r="AQ218" s="345"/>
      <c r="AR218" s="345"/>
      <c r="AS218" s="345"/>
      <c r="AT218" s="345"/>
    </row>
    <row r="219" spans="7:46">
      <c r="G219" s="1690"/>
      <c r="H219" s="345"/>
      <c r="I219" s="345"/>
      <c r="J219" s="345"/>
      <c r="K219" s="345"/>
      <c r="L219" s="345"/>
      <c r="M219" s="345"/>
      <c r="N219" s="345"/>
      <c r="O219" s="1690"/>
      <c r="P219" s="345"/>
      <c r="Q219" s="345"/>
      <c r="R219" s="927"/>
      <c r="S219" s="345"/>
      <c r="T219" s="345"/>
      <c r="U219" s="345"/>
      <c r="V219" s="345"/>
      <c r="W219" s="345"/>
      <c r="X219" s="345"/>
      <c r="Y219" s="345"/>
      <c r="Z219" s="345"/>
      <c r="AA219" s="345"/>
      <c r="AB219" s="345"/>
      <c r="AC219" s="1690"/>
      <c r="AD219" s="345"/>
      <c r="AE219" s="345"/>
      <c r="AF219" s="345"/>
      <c r="AG219" s="345"/>
      <c r="AH219" s="345"/>
      <c r="AI219" s="345"/>
      <c r="AJ219" s="345"/>
      <c r="AK219" s="1690"/>
      <c r="AL219" s="345"/>
      <c r="AM219" s="345"/>
      <c r="AN219" s="1690"/>
      <c r="AO219" s="345"/>
      <c r="AP219" s="345"/>
      <c r="AQ219" s="345"/>
      <c r="AR219" s="345"/>
      <c r="AS219" s="345"/>
      <c r="AT219" s="345"/>
    </row>
    <row r="220" spans="7:46">
      <c r="G220" s="1690"/>
      <c r="H220" s="345"/>
      <c r="I220" s="345"/>
      <c r="J220" s="345"/>
      <c r="K220" s="345"/>
      <c r="L220" s="345"/>
      <c r="M220" s="345"/>
      <c r="N220" s="345"/>
      <c r="O220" s="1690"/>
      <c r="P220" s="345"/>
      <c r="Q220" s="345"/>
      <c r="R220" s="927"/>
      <c r="S220" s="345"/>
      <c r="T220" s="345"/>
      <c r="U220" s="345"/>
      <c r="V220" s="345"/>
      <c r="W220" s="345"/>
      <c r="X220" s="345"/>
      <c r="Y220" s="345"/>
      <c r="Z220" s="345"/>
      <c r="AA220" s="345"/>
      <c r="AB220" s="345"/>
      <c r="AC220" s="1690"/>
      <c r="AD220" s="345"/>
      <c r="AE220" s="345"/>
      <c r="AF220" s="345"/>
      <c r="AG220" s="345"/>
      <c r="AH220" s="345"/>
      <c r="AI220" s="345"/>
      <c r="AJ220" s="345"/>
      <c r="AK220" s="1690"/>
      <c r="AL220" s="345"/>
      <c r="AM220" s="345"/>
      <c r="AN220" s="1690"/>
      <c r="AO220" s="345"/>
      <c r="AP220" s="345"/>
      <c r="AQ220" s="345"/>
      <c r="AR220" s="345"/>
      <c r="AS220" s="345"/>
      <c r="AT220" s="345"/>
    </row>
    <row r="221" spans="7:46">
      <c r="G221" s="1690"/>
      <c r="H221" s="345"/>
      <c r="I221" s="345"/>
      <c r="J221" s="345"/>
      <c r="K221" s="345"/>
      <c r="L221" s="345"/>
      <c r="M221" s="345"/>
      <c r="N221" s="345"/>
      <c r="O221" s="1690"/>
      <c r="P221" s="345"/>
      <c r="Q221" s="345"/>
      <c r="R221" s="927"/>
      <c r="S221" s="345"/>
      <c r="T221" s="345"/>
      <c r="U221" s="345"/>
      <c r="V221" s="345"/>
      <c r="W221" s="345"/>
      <c r="X221" s="345"/>
      <c r="Y221" s="345"/>
      <c r="Z221" s="345"/>
      <c r="AA221" s="345"/>
      <c r="AB221" s="345"/>
      <c r="AC221" s="1690"/>
      <c r="AD221" s="345"/>
      <c r="AE221" s="345"/>
      <c r="AF221" s="345"/>
      <c r="AG221" s="345"/>
      <c r="AH221" s="345"/>
      <c r="AI221" s="345"/>
      <c r="AJ221" s="345"/>
      <c r="AK221" s="1690"/>
      <c r="AL221" s="345"/>
      <c r="AM221" s="345"/>
      <c r="AN221" s="1690"/>
      <c r="AO221" s="345"/>
      <c r="AP221" s="345"/>
      <c r="AQ221" s="345"/>
      <c r="AR221" s="345"/>
      <c r="AS221" s="345"/>
      <c r="AT221" s="345"/>
    </row>
    <row r="222" spans="7:46">
      <c r="G222" s="1690"/>
      <c r="H222" s="345"/>
      <c r="I222" s="345"/>
      <c r="J222" s="345"/>
      <c r="K222" s="345"/>
      <c r="L222" s="345"/>
      <c r="M222" s="345"/>
      <c r="N222" s="345"/>
      <c r="O222" s="1690"/>
      <c r="P222" s="345"/>
      <c r="Q222" s="345"/>
      <c r="R222" s="927"/>
      <c r="S222" s="345"/>
      <c r="T222" s="345"/>
      <c r="U222" s="345"/>
      <c r="V222" s="345"/>
      <c r="W222" s="345"/>
      <c r="X222" s="345"/>
      <c r="Y222" s="345"/>
      <c r="Z222" s="345"/>
      <c r="AA222" s="345"/>
      <c r="AB222" s="345"/>
      <c r="AC222" s="1690"/>
      <c r="AD222" s="345"/>
      <c r="AE222" s="345"/>
      <c r="AF222" s="345"/>
      <c r="AG222" s="345"/>
      <c r="AH222" s="345"/>
      <c r="AI222" s="345"/>
      <c r="AJ222" s="345"/>
      <c r="AK222" s="1690"/>
      <c r="AL222" s="345"/>
      <c r="AM222" s="345"/>
      <c r="AN222" s="1690"/>
      <c r="AO222" s="345"/>
      <c r="AP222" s="345"/>
      <c r="AQ222" s="345"/>
      <c r="AR222" s="345"/>
      <c r="AS222" s="345"/>
      <c r="AT222" s="345"/>
    </row>
    <row r="223" spans="7:46">
      <c r="G223" s="1690"/>
      <c r="H223" s="345"/>
      <c r="I223" s="345"/>
      <c r="J223" s="345"/>
      <c r="K223" s="345"/>
      <c r="L223" s="345"/>
      <c r="M223" s="345"/>
      <c r="N223" s="345"/>
      <c r="O223" s="1690"/>
      <c r="P223" s="345"/>
      <c r="Q223" s="345"/>
      <c r="R223" s="927"/>
      <c r="S223" s="345"/>
      <c r="T223" s="345"/>
      <c r="U223" s="345"/>
      <c r="V223" s="345"/>
      <c r="W223" s="345"/>
      <c r="X223" s="345"/>
      <c r="Y223" s="345"/>
      <c r="Z223" s="345"/>
      <c r="AA223" s="345"/>
      <c r="AB223" s="345"/>
      <c r="AC223" s="1690"/>
      <c r="AD223" s="345"/>
      <c r="AE223" s="345"/>
      <c r="AF223" s="345"/>
      <c r="AG223" s="345"/>
      <c r="AH223" s="345"/>
      <c r="AI223" s="345"/>
      <c r="AJ223" s="345"/>
      <c r="AK223" s="1690"/>
      <c r="AL223" s="345"/>
      <c r="AM223" s="345"/>
      <c r="AN223" s="1690"/>
      <c r="AO223" s="345"/>
      <c r="AP223" s="345"/>
      <c r="AQ223" s="345"/>
      <c r="AR223" s="345"/>
      <c r="AS223" s="345"/>
      <c r="AT223" s="345"/>
    </row>
    <row r="224" spans="7:46">
      <c r="G224" s="1690"/>
      <c r="H224" s="345"/>
      <c r="I224" s="345"/>
      <c r="J224" s="345"/>
      <c r="K224" s="345"/>
      <c r="L224" s="345"/>
      <c r="M224" s="345"/>
      <c r="N224" s="345"/>
      <c r="O224" s="1690"/>
      <c r="P224" s="345"/>
      <c r="Q224" s="345"/>
      <c r="R224" s="927"/>
      <c r="S224" s="345"/>
      <c r="T224" s="345"/>
      <c r="U224" s="345"/>
      <c r="V224" s="345"/>
      <c r="W224" s="345"/>
      <c r="X224" s="345"/>
      <c r="Y224" s="345"/>
      <c r="Z224" s="345"/>
      <c r="AA224" s="345"/>
      <c r="AB224" s="345"/>
      <c r="AC224" s="1690"/>
      <c r="AD224" s="345"/>
      <c r="AE224" s="345"/>
      <c r="AF224" s="345"/>
      <c r="AG224" s="345"/>
      <c r="AH224" s="345"/>
      <c r="AI224" s="345"/>
      <c r="AJ224" s="345"/>
      <c r="AK224" s="1690"/>
      <c r="AL224" s="345"/>
      <c r="AM224" s="345"/>
      <c r="AN224" s="1690"/>
      <c r="AO224" s="345"/>
      <c r="AP224" s="345"/>
      <c r="AQ224" s="345"/>
      <c r="AR224" s="345"/>
      <c r="AS224" s="345"/>
      <c r="AT224" s="345"/>
    </row>
  </sheetData>
  <mergeCells count="39">
    <mergeCell ref="C1:E1"/>
    <mergeCell ref="F1:AS1"/>
    <mergeCell ref="B128:C128"/>
    <mergeCell ref="B51:C51"/>
    <mergeCell ref="B40:B42"/>
    <mergeCell ref="B45:B47"/>
    <mergeCell ref="B65:C65"/>
    <mergeCell ref="B113:B114"/>
    <mergeCell ref="B116:C116"/>
    <mergeCell ref="B117:B118"/>
    <mergeCell ref="B119:B122"/>
    <mergeCell ref="B91:C91"/>
    <mergeCell ref="B92:B96"/>
    <mergeCell ref="B97:B100"/>
    <mergeCell ref="B108:C108"/>
    <mergeCell ref="B109:B112"/>
    <mergeCell ref="B4:C4"/>
    <mergeCell ref="B66:B68"/>
    <mergeCell ref="B44:C44"/>
    <mergeCell ref="B48:B49"/>
    <mergeCell ref="B6:B8"/>
    <mergeCell ref="B10:C10"/>
    <mergeCell ref="B39:C39"/>
    <mergeCell ref="B5:C5"/>
    <mergeCell ref="B11:B22"/>
    <mergeCell ref="B23:B37"/>
    <mergeCell ref="B52:B58"/>
    <mergeCell ref="B59:B63"/>
    <mergeCell ref="B124:C124"/>
    <mergeCell ref="B125:B126"/>
    <mergeCell ref="B103:B104"/>
    <mergeCell ref="B105:B106"/>
    <mergeCell ref="B70:C70"/>
    <mergeCell ref="B71:B76"/>
    <mergeCell ref="B77:B81"/>
    <mergeCell ref="B84:B86"/>
    <mergeCell ref="B87:B89"/>
    <mergeCell ref="B83:C83"/>
    <mergeCell ref="B102:C102"/>
  </mergeCells>
  <hyperlinks>
    <hyperlink ref="A2" location="Contents!A1" display="Contents" xr:uid="{00000000-0004-0000-0D00-000000000000}"/>
  </hyperlinks>
  <pageMargins left="0.11811023622047245" right="0.11811023622047245" top="0.35433070866141736" bottom="0.35433070866141736" header="0.31496062992125984" footer="0.31496062992125984"/>
  <pageSetup paperSize="8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8FF7-1591-433D-93AA-CC3472A155D5}">
  <sheetPr codeName="Sheet25">
    <tabColor rgb="FFFFFF00"/>
  </sheetPr>
  <dimension ref="A1:AH198"/>
  <sheetViews>
    <sheetView zoomScale="80" zoomScaleNormal="80" workbookViewId="0">
      <pane xSplit="13" ySplit="2" topLeftCell="P3" activePane="bottomRight" state="frozen"/>
      <selection pane="topRight"/>
      <selection pane="bottomLeft"/>
      <selection pane="bottomRight" activeCell="L22" sqref="L22"/>
    </sheetView>
  </sheetViews>
  <sheetFormatPr defaultColWidth="9.1328125" defaultRowHeight="13.5"/>
  <cols>
    <col min="1" max="1" width="12.73046875" style="345" customWidth="1"/>
    <col min="2" max="2" width="5.3984375" style="345" customWidth="1"/>
    <col min="3" max="3" width="23.265625" style="345" customWidth="1"/>
    <col min="4" max="4" width="47.265625" style="345" customWidth="1"/>
    <col min="5" max="5" width="51.265625" style="345" customWidth="1"/>
    <col min="6" max="6" width="24.1328125" style="345" customWidth="1"/>
    <col min="7" max="10" width="5" style="361" customWidth="1"/>
    <col min="11" max="12" width="5.59765625" style="362" customWidth="1"/>
    <col min="13" max="13" width="19.73046875" style="407" customWidth="1"/>
    <col min="14" max="16" width="9.1328125" style="345"/>
    <col min="17" max="17" width="55.73046875" style="345" bestFit="1" customWidth="1"/>
    <col min="18" max="18" width="36.59765625" style="345" bestFit="1" customWidth="1"/>
    <col min="19" max="16384" width="9.1328125" style="345"/>
  </cols>
  <sheetData>
    <row r="1" spans="1:34" ht="14.25">
      <c r="A1" s="269" t="s">
        <v>794</v>
      </c>
      <c r="B1" s="2029" t="s">
        <v>2157</v>
      </c>
      <c r="C1" s="2029"/>
      <c r="D1" s="2029"/>
      <c r="E1" s="1247">
        <f>Cover!B6</f>
        <v>2022</v>
      </c>
      <c r="F1" s="1248"/>
      <c r="G1" s="1248"/>
      <c r="H1" s="1248"/>
      <c r="I1" s="1248"/>
      <c r="J1" s="1248"/>
      <c r="K1" s="1248"/>
      <c r="L1" s="1248"/>
      <c r="M1" s="1248"/>
      <c r="N1" s="1237"/>
      <c r="O1" s="1237"/>
      <c r="P1" s="1237"/>
      <c r="Q1" s="1237"/>
      <c r="R1" s="1237"/>
      <c r="S1" s="1238"/>
      <c r="T1" s="1238"/>
      <c r="U1" s="1238"/>
      <c r="V1" s="1238"/>
      <c r="W1" s="1238"/>
      <c r="X1" s="1238"/>
      <c r="Y1" s="1238"/>
      <c r="Z1" s="1238"/>
      <c r="AA1" s="1238"/>
      <c r="AB1" s="1238"/>
      <c r="AC1" s="1238"/>
      <c r="AD1" s="1238"/>
      <c r="AE1" s="1238"/>
      <c r="AF1" s="1238"/>
      <c r="AG1" s="1238"/>
      <c r="AH1" s="1238"/>
    </row>
    <row r="2" spans="1:34" ht="94.15" customHeight="1" thickBot="1">
      <c r="B2" s="390"/>
      <c r="C2" s="388" t="s">
        <v>717</v>
      </c>
      <c r="D2" s="388" t="s">
        <v>5</v>
      </c>
      <c r="E2" s="388" t="s">
        <v>8</v>
      </c>
      <c r="F2" s="388" t="s">
        <v>1468</v>
      </c>
      <c r="G2" s="1243" t="s">
        <v>1058</v>
      </c>
      <c r="H2" s="1244" t="s">
        <v>1059</v>
      </c>
      <c r="I2" s="1244" t="s">
        <v>1432</v>
      </c>
      <c r="J2" s="1245" t="s">
        <v>1060</v>
      </c>
      <c r="K2" s="1246" t="s">
        <v>1710</v>
      </c>
      <c r="L2" s="886" t="s">
        <v>1724</v>
      </c>
      <c r="M2" s="401" t="s">
        <v>1118</v>
      </c>
    </row>
    <row r="3" spans="1:34" ht="14.25" thickBot="1"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402"/>
    </row>
    <row r="4" spans="1:34" ht="14.25" thickBot="1">
      <c r="B4" s="2130" t="s">
        <v>1064</v>
      </c>
      <c r="C4" s="2131"/>
      <c r="D4" s="365" t="s">
        <v>2322</v>
      </c>
      <c r="E4" s="365" t="s">
        <v>1233</v>
      </c>
      <c r="F4" s="389"/>
      <c r="G4" s="613"/>
      <c r="H4" s="701"/>
      <c r="I4" s="393"/>
      <c r="J4" s="796"/>
      <c r="K4" s="394"/>
      <c r="L4" s="394"/>
      <c r="M4" s="403"/>
      <c r="N4" s="366"/>
      <c r="O4" s="618"/>
      <c r="P4" s="618"/>
      <c r="Q4" s="473"/>
      <c r="R4" s="473"/>
      <c r="S4" s="473"/>
      <c r="T4" s="617"/>
      <c r="U4" s="617"/>
      <c r="V4" s="617"/>
      <c r="W4" s="617"/>
      <c r="X4" s="617"/>
      <c r="Y4" s="617"/>
      <c r="Z4" s="614"/>
    </row>
    <row r="5" spans="1:34" ht="14.25" thickBot="1">
      <c r="B5" s="2130" t="s">
        <v>1064</v>
      </c>
      <c r="C5" s="2131"/>
      <c r="D5" s="365" t="s">
        <v>1065</v>
      </c>
      <c r="E5" s="365" t="s">
        <v>1066</v>
      </c>
      <c r="F5" s="389"/>
      <c r="G5" s="392"/>
      <c r="H5" s="701"/>
      <c r="I5" s="393"/>
      <c r="J5" s="796"/>
      <c r="K5" s="394"/>
      <c r="L5" s="394"/>
      <c r="M5" s="403"/>
      <c r="N5" s="366"/>
      <c r="O5" s="619"/>
      <c r="P5" s="489"/>
      <c r="Q5" s="489"/>
      <c r="R5" s="489"/>
      <c r="S5" s="489"/>
      <c r="T5" s="615"/>
      <c r="U5" s="615"/>
      <c r="V5" s="615"/>
      <c r="W5" s="615"/>
      <c r="X5" s="615"/>
      <c r="Y5" s="615"/>
      <c r="Z5" s="616"/>
    </row>
    <row r="6" spans="1:34" ht="15" customHeight="1">
      <c r="B6" s="2132" t="s">
        <v>3</v>
      </c>
      <c r="C6" s="367" t="s">
        <v>1231</v>
      </c>
      <c r="D6" s="368"/>
      <c r="E6" s="369"/>
      <c r="F6" s="369"/>
      <c r="G6" s="348"/>
      <c r="H6" s="348"/>
      <c r="I6" s="348"/>
      <c r="J6" s="348"/>
      <c r="K6" s="348"/>
      <c r="L6" s="887"/>
      <c r="M6" s="404">
        <v>509</v>
      </c>
      <c r="N6" s="362"/>
      <c r="O6" s="619"/>
      <c r="P6" s="489"/>
      <c r="Q6" s="489"/>
      <c r="R6" s="489"/>
      <c r="S6" s="489"/>
      <c r="T6" s="615"/>
      <c r="U6" s="615"/>
      <c r="V6" s="615"/>
      <c r="W6" s="615"/>
      <c r="X6" s="615"/>
      <c r="Y6" s="615"/>
      <c r="Z6" s="616"/>
    </row>
    <row r="7" spans="1:34" ht="13.9" thickBot="1">
      <c r="B7" s="2133"/>
      <c r="C7" s="370"/>
      <c r="D7" s="371"/>
      <c r="E7" s="371"/>
      <c r="F7" s="371"/>
      <c r="G7" s="351"/>
      <c r="H7" s="351"/>
      <c r="I7" s="351"/>
      <c r="J7" s="351"/>
      <c r="K7" s="351"/>
      <c r="L7" s="888"/>
      <c r="M7" s="382"/>
      <c r="N7" s="372"/>
      <c r="O7" s="619"/>
      <c r="P7" s="489"/>
      <c r="Q7" s="489"/>
      <c r="R7" s="489"/>
      <c r="S7" s="489"/>
      <c r="T7" s="615"/>
      <c r="U7" s="615"/>
      <c r="V7" s="615"/>
      <c r="W7" s="615"/>
      <c r="X7" s="615"/>
      <c r="Y7" s="615"/>
      <c r="Z7" s="616"/>
    </row>
    <row r="8" spans="1:34" ht="14.25" thickBot="1"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405"/>
      <c r="O8" s="619"/>
      <c r="P8" s="489"/>
      <c r="Q8" s="489"/>
      <c r="R8" s="489"/>
      <c r="S8" s="489"/>
      <c r="T8" s="615"/>
      <c r="U8" s="615"/>
      <c r="V8" s="615"/>
      <c r="W8" s="615"/>
      <c r="X8" s="615"/>
      <c r="Y8" s="615"/>
      <c r="Z8" s="616"/>
    </row>
    <row r="9" spans="1:34" ht="14.25" thickBot="1">
      <c r="B9" s="2134" t="s">
        <v>0</v>
      </c>
      <c r="C9" s="2135"/>
      <c r="D9" s="778" t="s">
        <v>1061</v>
      </c>
      <c r="E9" s="779" t="s">
        <v>1062</v>
      </c>
      <c r="F9" s="398"/>
      <c r="G9" s="780"/>
      <c r="H9" s="701"/>
      <c r="I9" s="701"/>
      <c r="J9" s="781"/>
      <c r="K9" s="797"/>
      <c r="L9" s="889"/>
      <c r="M9" s="782"/>
      <c r="O9" s="619"/>
      <c r="P9" s="489"/>
      <c r="Q9" s="489"/>
      <c r="R9" s="489"/>
      <c r="S9" s="489"/>
      <c r="T9" s="615"/>
      <c r="U9" s="615"/>
      <c r="V9" s="615"/>
      <c r="W9" s="615"/>
      <c r="X9" s="615"/>
      <c r="Y9" s="615"/>
      <c r="Z9" s="616"/>
    </row>
    <row r="10" spans="1:34" ht="15" customHeight="1">
      <c r="B10" s="2136" t="s">
        <v>3</v>
      </c>
      <c r="C10" s="783" t="s">
        <v>1597</v>
      </c>
      <c r="D10" s="374" t="s">
        <v>1234</v>
      </c>
      <c r="E10" s="784" t="s">
        <v>1601</v>
      </c>
      <c r="F10" s="784"/>
      <c r="G10" s="399"/>
      <c r="H10" s="399" t="s">
        <v>15</v>
      </c>
      <c r="I10" s="399"/>
      <c r="J10" s="399"/>
      <c r="K10" s="399"/>
      <c r="L10" s="890"/>
      <c r="M10" s="785">
        <v>513</v>
      </c>
      <c r="O10" s="619"/>
      <c r="P10" s="489"/>
      <c r="Q10" s="489"/>
      <c r="R10" s="489"/>
      <c r="S10" s="489"/>
      <c r="T10" s="615"/>
      <c r="U10" s="615"/>
      <c r="V10" s="615"/>
      <c r="W10" s="615"/>
      <c r="X10" s="615"/>
      <c r="Y10" s="615"/>
      <c r="Z10" s="616"/>
    </row>
    <row r="11" spans="1:34" ht="15" customHeight="1">
      <c r="B11" s="2136"/>
      <c r="C11" s="716" t="s">
        <v>1598</v>
      </c>
      <c r="D11" s="804" t="s">
        <v>1234</v>
      </c>
      <c r="E11" s="805" t="s">
        <v>1462</v>
      </c>
      <c r="F11" s="805"/>
      <c r="G11" s="757"/>
      <c r="H11" s="757"/>
      <c r="I11" s="757" t="s">
        <v>15</v>
      </c>
      <c r="J11" s="757"/>
      <c r="K11" s="757"/>
      <c r="L11" s="891"/>
      <c r="M11" s="674">
        <v>513</v>
      </c>
      <c r="O11" s="619"/>
      <c r="P11" s="489"/>
      <c r="Q11" s="489"/>
      <c r="R11" s="489"/>
      <c r="S11" s="489"/>
      <c r="T11" s="615"/>
      <c r="U11" s="615"/>
      <c r="V11" s="615"/>
      <c r="W11" s="615"/>
      <c r="X11" s="615"/>
      <c r="Y11" s="615"/>
      <c r="Z11" s="616"/>
    </row>
    <row r="12" spans="1:34" ht="15" customHeight="1">
      <c r="B12" s="2136"/>
      <c r="C12" s="673" t="s">
        <v>1316</v>
      </c>
      <c r="D12" s="373" t="s">
        <v>1234</v>
      </c>
      <c r="E12" s="672" t="s">
        <v>1464</v>
      </c>
      <c r="F12" s="672"/>
      <c r="G12" s="771"/>
      <c r="H12" s="771"/>
      <c r="I12" s="771"/>
      <c r="J12" s="771"/>
      <c r="K12" s="771" t="s">
        <v>15</v>
      </c>
      <c r="L12" s="892"/>
      <c r="M12" s="674">
        <v>513</v>
      </c>
      <c r="O12" s="619"/>
      <c r="P12" s="489"/>
      <c r="Q12" s="489"/>
      <c r="R12" s="489"/>
      <c r="S12" s="489"/>
      <c r="T12" s="615"/>
      <c r="U12" s="615"/>
      <c r="V12" s="615"/>
      <c r="W12" s="615"/>
      <c r="X12" s="615"/>
      <c r="Y12" s="615"/>
      <c r="Z12" s="616"/>
    </row>
    <row r="13" spans="1:34" ht="15" customHeight="1">
      <c r="B13" s="2136"/>
      <c r="C13" s="673" t="s">
        <v>1602</v>
      </c>
      <c r="D13" s="699" t="s">
        <v>1234</v>
      </c>
      <c r="E13" s="700" t="s">
        <v>1536</v>
      </c>
      <c r="F13" s="700"/>
      <c r="G13" s="758"/>
      <c r="H13" s="758"/>
      <c r="I13" s="758"/>
      <c r="J13" s="758" t="s">
        <v>15</v>
      </c>
      <c r="K13" s="758"/>
      <c r="L13" s="893"/>
      <c r="M13" s="676">
        <v>546</v>
      </c>
      <c r="O13" s="619"/>
      <c r="P13" s="489"/>
      <c r="Q13" s="489"/>
      <c r="R13" s="489"/>
      <c r="S13" s="489"/>
      <c r="T13" s="615"/>
      <c r="U13" s="615"/>
      <c r="V13" s="615"/>
      <c r="W13" s="615"/>
      <c r="X13" s="615"/>
      <c r="Y13" s="615"/>
      <c r="Z13" s="616"/>
    </row>
    <row r="14" spans="1:34" ht="13.9" thickBot="1">
      <c r="B14" s="2137"/>
      <c r="C14" s="428"/>
      <c r="D14" s="359"/>
      <c r="E14" s="675"/>
      <c r="F14" s="675"/>
      <c r="G14" s="346"/>
      <c r="H14" s="346"/>
      <c r="I14" s="346"/>
      <c r="J14" s="346"/>
      <c r="K14" s="346"/>
      <c r="L14" s="894"/>
      <c r="M14" s="787"/>
      <c r="O14" s="619"/>
      <c r="P14" s="489"/>
      <c r="Q14" s="489"/>
      <c r="R14" s="489"/>
      <c r="S14" s="489"/>
      <c r="T14" s="347"/>
      <c r="U14" s="347"/>
      <c r="V14" s="347"/>
      <c r="W14" s="347"/>
      <c r="X14" s="347"/>
      <c r="Y14" s="347"/>
      <c r="Z14" s="616"/>
    </row>
    <row r="15" spans="1:34" ht="13.9">
      <c r="B15" s="2136" t="s">
        <v>7</v>
      </c>
      <c r="C15" s="1733" t="s">
        <v>1600</v>
      </c>
      <c r="D15" s="1734" t="s">
        <v>1235</v>
      </c>
      <c r="E15" s="1735" t="s">
        <v>1463</v>
      </c>
      <c r="F15" s="1736" t="s">
        <v>2368</v>
      </c>
      <c r="G15" s="1737"/>
      <c r="H15" s="1737" t="s">
        <v>15</v>
      </c>
      <c r="I15" s="1737"/>
      <c r="J15" s="1737"/>
      <c r="K15" s="1737"/>
      <c r="L15" s="1738"/>
      <c r="M15" s="1731">
        <v>742</v>
      </c>
      <c r="O15" s="619"/>
      <c r="P15" s="489"/>
      <c r="Q15" s="489"/>
      <c r="R15" s="489"/>
      <c r="S15" s="489"/>
      <c r="T15" s="347"/>
      <c r="U15" s="347"/>
      <c r="V15" s="347"/>
      <c r="W15" s="347"/>
      <c r="X15" s="347"/>
      <c r="Y15" s="347"/>
      <c r="Z15" s="616"/>
    </row>
    <row r="16" spans="1:34" ht="13.9">
      <c r="B16" s="2136"/>
      <c r="C16" s="1733" t="s">
        <v>1599</v>
      </c>
      <c r="D16" s="1734" t="s">
        <v>1235</v>
      </c>
      <c r="E16" s="1739" t="s">
        <v>1463</v>
      </c>
      <c r="F16" s="1736"/>
      <c r="G16" s="1737"/>
      <c r="H16" s="1737"/>
      <c r="I16" s="1737" t="s">
        <v>15</v>
      </c>
      <c r="J16" s="1737"/>
      <c r="K16" s="1737"/>
      <c r="L16" s="1738"/>
      <c r="M16" s="1731">
        <v>742</v>
      </c>
      <c r="O16" s="619"/>
      <c r="P16" s="489"/>
      <c r="Q16" s="489"/>
      <c r="R16" s="489"/>
      <c r="S16" s="489"/>
      <c r="T16" s="347"/>
      <c r="U16" s="347"/>
      <c r="V16" s="347"/>
      <c r="W16" s="347"/>
      <c r="X16" s="347"/>
      <c r="Y16" s="347"/>
      <c r="Z16" s="616"/>
    </row>
    <row r="17" spans="2:26" ht="13.9">
      <c r="B17" s="2136"/>
      <c r="C17" s="1740" t="s">
        <v>1317</v>
      </c>
      <c r="D17" s="1741" t="s">
        <v>1235</v>
      </c>
      <c r="E17" s="1742" t="s">
        <v>1464</v>
      </c>
      <c r="F17" s="1742"/>
      <c r="G17" s="1743"/>
      <c r="H17" s="1743"/>
      <c r="I17" s="1743"/>
      <c r="J17" s="1743"/>
      <c r="K17" s="1743" t="s">
        <v>15</v>
      </c>
      <c r="L17" s="1744"/>
      <c r="M17" s="1732">
        <v>742</v>
      </c>
      <c r="O17" s="619"/>
      <c r="P17" s="489"/>
      <c r="Q17" s="489"/>
      <c r="R17" s="489"/>
      <c r="S17" s="489"/>
      <c r="T17" s="347"/>
      <c r="U17" s="347"/>
      <c r="V17" s="347"/>
      <c r="W17" s="347"/>
      <c r="X17" s="347"/>
      <c r="Y17" s="347"/>
      <c r="Z17" s="616"/>
    </row>
    <row r="18" spans="2:26">
      <c r="B18" s="2136"/>
      <c r="C18" s="673" t="s">
        <v>1458</v>
      </c>
      <c r="D18" s="699" t="s">
        <v>1465</v>
      </c>
      <c r="E18" s="703" t="s">
        <v>1461</v>
      </c>
      <c r="F18" s="700" t="s">
        <v>1467</v>
      </c>
      <c r="G18" s="350"/>
      <c r="H18" s="350"/>
      <c r="I18" s="350"/>
      <c r="J18" s="350" t="s">
        <v>15</v>
      </c>
      <c r="K18" s="350"/>
      <c r="L18" s="896"/>
      <c r="M18" s="676">
        <v>850</v>
      </c>
      <c r="O18" s="619"/>
      <c r="P18" s="489"/>
      <c r="Q18" s="489"/>
      <c r="R18" s="489"/>
      <c r="S18" s="489"/>
      <c r="T18" s="347"/>
      <c r="U18" s="347"/>
      <c r="V18" s="347"/>
      <c r="W18" s="347"/>
      <c r="X18" s="347"/>
      <c r="Y18" s="347"/>
      <c r="Z18" s="616"/>
    </row>
    <row r="19" spans="2:26">
      <c r="B19" s="2136"/>
      <c r="C19" s="673" t="s">
        <v>2369</v>
      </c>
      <c r="D19" s="699" t="s">
        <v>2365</v>
      </c>
      <c r="E19" s="1349" t="s">
        <v>1461</v>
      </c>
      <c r="F19" s="700" t="s">
        <v>1467</v>
      </c>
      <c r="G19" s="350"/>
      <c r="H19" s="350"/>
      <c r="I19" s="350"/>
      <c r="J19" s="350" t="s">
        <v>15</v>
      </c>
      <c r="K19" s="350"/>
      <c r="L19" s="896"/>
      <c r="M19" s="676">
        <v>850</v>
      </c>
      <c r="O19" s="619"/>
      <c r="P19" s="489"/>
      <c r="Q19" s="489"/>
      <c r="R19" s="489"/>
      <c r="S19" s="489"/>
      <c r="T19" s="347"/>
      <c r="U19" s="347"/>
      <c r="V19" s="347"/>
      <c r="W19" s="347"/>
      <c r="X19" s="347"/>
      <c r="Y19" s="347"/>
      <c r="Z19" s="616"/>
    </row>
    <row r="20" spans="2:26">
      <c r="B20" s="2136"/>
      <c r="C20" s="673" t="s">
        <v>1459</v>
      </c>
      <c r="D20" s="699" t="s">
        <v>1465</v>
      </c>
      <c r="E20" s="703" t="s">
        <v>1462</v>
      </c>
      <c r="F20" s="700" t="s">
        <v>1467</v>
      </c>
      <c r="G20" s="350"/>
      <c r="H20" s="350"/>
      <c r="I20" s="350" t="s">
        <v>15</v>
      </c>
      <c r="J20" s="350"/>
      <c r="K20" s="350"/>
      <c r="L20" s="896"/>
      <c r="M20" s="676">
        <v>850</v>
      </c>
      <c r="O20" s="619"/>
      <c r="P20" s="489"/>
      <c r="Q20" s="489"/>
      <c r="R20" s="489"/>
      <c r="S20" s="489"/>
      <c r="T20" s="347"/>
      <c r="U20" s="347"/>
      <c r="V20" s="347"/>
      <c r="W20" s="347"/>
      <c r="X20" s="347"/>
      <c r="Y20" s="347"/>
      <c r="Z20" s="616"/>
    </row>
    <row r="21" spans="2:26">
      <c r="B21" s="2136"/>
      <c r="C21" s="673" t="s">
        <v>1466</v>
      </c>
      <c r="D21" s="699" t="s">
        <v>1465</v>
      </c>
      <c r="E21" s="704" t="s">
        <v>1463</v>
      </c>
      <c r="F21" s="700" t="s">
        <v>1467</v>
      </c>
      <c r="G21" s="350"/>
      <c r="H21" s="350" t="s">
        <v>15</v>
      </c>
      <c r="I21" s="350"/>
      <c r="J21" s="350"/>
      <c r="K21" s="350"/>
      <c r="L21" s="896"/>
      <c r="M21" s="676">
        <v>850</v>
      </c>
      <c r="O21" s="619"/>
    </row>
    <row r="22" spans="2:26">
      <c r="B22" s="2136"/>
      <c r="C22" s="673" t="s">
        <v>1460</v>
      </c>
      <c r="D22" s="699" t="s">
        <v>1465</v>
      </c>
      <c r="E22" s="703" t="s">
        <v>1464</v>
      </c>
      <c r="F22" s="700" t="s">
        <v>1467</v>
      </c>
      <c r="G22" s="350"/>
      <c r="H22" s="350"/>
      <c r="I22" s="350"/>
      <c r="J22" s="350"/>
      <c r="K22" s="350" t="s">
        <v>15</v>
      </c>
      <c r="L22" s="896" t="s">
        <v>15</v>
      </c>
      <c r="M22" s="676">
        <v>850</v>
      </c>
      <c r="O22" s="619"/>
    </row>
    <row r="23" spans="2:26">
      <c r="B23" s="2136"/>
      <c r="C23" s="1350" t="s">
        <v>2370</v>
      </c>
      <c r="D23" s="699" t="s">
        <v>2365</v>
      </c>
      <c r="E23" s="704" t="s">
        <v>1464</v>
      </c>
      <c r="F23" s="700" t="s">
        <v>1467</v>
      </c>
      <c r="G23" s="350"/>
      <c r="H23" s="350"/>
      <c r="I23" s="350"/>
      <c r="J23" s="350"/>
      <c r="K23" s="350" t="s">
        <v>15</v>
      </c>
      <c r="L23" s="896" t="s">
        <v>15</v>
      </c>
      <c r="M23" s="676">
        <v>850</v>
      </c>
      <c r="O23" s="619"/>
    </row>
    <row r="24" spans="2:26" ht="13.9" thickBot="1">
      <c r="B24" s="2137"/>
      <c r="C24" s="508"/>
      <c r="D24" s="359"/>
      <c r="E24" s="675"/>
      <c r="F24" s="675"/>
      <c r="G24" s="351"/>
      <c r="H24" s="351"/>
      <c r="I24" s="351"/>
      <c r="J24" s="351"/>
      <c r="K24" s="351"/>
      <c r="L24" s="888"/>
      <c r="M24" s="516"/>
    </row>
    <row r="25" spans="2:26" ht="15" customHeight="1" thickBot="1"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405"/>
    </row>
    <row r="26" spans="2:26" ht="15" customHeight="1" thickBot="1">
      <c r="B26" s="2166" t="s">
        <v>1840</v>
      </c>
      <c r="C26" s="2167"/>
      <c r="D26" s="1030" t="s">
        <v>1841</v>
      </c>
      <c r="E26" s="1030" t="s">
        <v>1839</v>
      </c>
      <c r="F26" s="1031"/>
      <c r="G26" s="392"/>
      <c r="H26" s="701"/>
      <c r="I26" s="393"/>
      <c r="J26" s="796"/>
      <c r="K26" s="394"/>
      <c r="L26" s="394"/>
      <c r="M26" s="403"/>
    </row>
    <row r="27" spans="2:26" ht="13.9">
      <c r="B27" s="2145" t="s">
        <v>3</v>
      </c>
      <c r="C27" s="367" t="s">
        <v>1843</v>
      </c>
      <c r="D27" s="368"/>
      <c r="E27" s="369"/>
      <c r="F27" s="369"/>
      <c r="G27" s="348"/>
      <c r="H27" s="348"/>
      <c r="I27" s="348"/>
      <c r="J27" s="348"/>
      <c r="K27" s="348"/>
      <c r="L27" s="887"/>
      <c r="M27" s="404">
        <v>700</v>
      </c>
    </row>
    <row r="28" spans="2:26" ht="13.9" thickBot="1">
      <c r="B28" s="2146"/>
      <c r="C28" s="370"/>
      <c r="D28" s="371"/>
      <c r="E28" s="371"/>
      <c r="F28" s="371"/>
      <c r="G28" s="351"/>
      <c r="H28" s="351"/>
      <c r="I28" s="351"/>
      <c r="J28" s="351"/>
      <c r="K28" s="351"/>
      <c r="L28" s="888"/>
      <c r="M28" s="382"/>
    </row>
    <row r="29" spans="2:26" ht="15" customHeight="1">
      <c r="B29" s="2145" t="s">
        <v>7</v>
      </c>
      <c r="C29" s="367" t="s">
        <v>1842</v>
      </c>
      <c r="D29" s="368"/>
      <c r="E29" s="369"/>
      <c r="F29" s="369"/>
      <c r="G29" s="348"/>
      <c r="H29" s="348"/>
      <c r="I29" s="348"/>
      <c r="J29" s="348"/>
      <c r="K29" s="348"/>
      <c r="L29" s="887"/>
      <c r="M29" s="404">
        <v>850</v>
      </c>
    </row>
    <row r="30" spans="2:26" ht="15" customHeight="1" thickBot="1">
      <c r="B30" s="2146"/>
      <c r="C30" s="370"/>
      <c r="D30" s="371"/>
      <c r="E30" s="371"/>
      <c r="F30" s="371"/>
      <c r="G30" s="351"/>
      <c r="H30" s="351"/>
      <c r="I30" s="351"/>
      <c r="J30" s="351"/>
      <c r="K30" s="351"/>
      <c r="L30" s="888"/>
      <c r="M30" s="382"/>
    </row>
    <row r="31" spans="2:26" ht="15" customHeight="1" thickBot="1">
      <c r="B31" s="1184"/>
      <c r="G31" s="347"/>
      <c r="H31" s="347"/>
      <c r="I31" s="347"/>
      <c r="J31" s="347"/>
      <c r="K31" s="347"/>
      <c r="L31" s="347"/>
      <c r="M31" s="653"/>
    </row>
    <row r="32" spans="2:26" ht="14.25" thickBot="1">
      <c r="B32" s="2087" t="s">
        <v>1079</v>
      </c>
      <c r="C32" s="2088"/>
      <c r="D32" s="482" t="s">
        <v>1120</v>
      </c>
      <c r="E32" s="482" t="s">
        <v>1121</v>
      </c>
      <c r="F32" s="1182"/>
      <c r="G32" s="1058"/>
      <c r="H32" s="1059"/>
      <c r="I32" s="1059"/>
      <c r="J32" s="1060"/>
      <c r="K32" s="997"/>
      <c r="L32" s="997"/>
      <c r="M32" s="1185"/>
    </row>
    <row r="33" spans="2:13">
      <c r="B33" s="2171" t="s">
        <v>3</v>
      </c>
      <c r="C33" s="475" t="s">
        <v>1883</v>
      </c>
      <c r="D33" s="476" t="s">
        <v>1132</v>
      </c>
      <c r="E33" s="476" t="s">
        <v>1082</v>
      </c>
      <c r="F33" s="476"/>
      <c r="G33" s="358"/>
      <c r="H33" s="358"/>
      <c r="I33" s="358" t="s">
        <v>15</v>
      </c>
      <c r="J33" s="358"/>
      <c r="K33" s="358"/>
      <c r="L33" s="358"/>
      <c r="M33" s="378">
        <v>705</v>
      </c>
    </row>
    <row r="34" spans="2:13">
      <c r="B34" s="2172"/>
      <c r="C34" s="360" t="s">
        <v>1884</v>
      </c>
      <c r="D34" s="1178" t="s">
        <v>1132</v>
      </c>
      <c r="E34" s="1178" t="s">
        <v>1082</v>
      </c>
      <c r="F34" s="1178"/>
      <c r="G34" s="349"/>
      <c r="H34" s="349"/>
      <c r="I34" s="349"/>
      <c r="J34" s="349"/>
      <c r="K34" s="349" t="s">
        <v>15</v>
      </c>
      <c r="L34" s="349"/>
      <c r="M34" s="406">
        <v>705</v>
      </c>
    </row>
    <row r="35" spans="2:13" ht="13.9" thickBot="1">
      <c r="B35" s="2172"/>
      <c r="C35" s="428" t="s">
        <v>1885</v>
      </c>
      <c r="D35" s="429" t="s">
        <v>1132</v>
      </c>
      <c r="E35" s="429" t="s">
        <v>1082</v>
      </c>
      <c r="F35" s="429"/>
      <c r="G35" s="351"/>
      <c r="H35" s="351"/>
      <c r="I35" s="351"/>
      <c r="J35" s="351" t="s">
        <v>15</v>
      </c>
      <c r="K35" s="351"/>
      <c r="L35" s="351"/>
      <c r="M35" s="1061">
        <v>705</v>
      </c>
    </row>
    <row r="36" spans="2:13" ht="15" customHeight="1" thickBot="1"/>
    <row r="37" spans="2:13" ht="14.25" thickBot="1">
      <c r="B37" s="2044" t="s">
        <v>3201</v>
      </c>
      <c r="C37" s="2045"/>
      <c r="D37" s="529" t="s">
        <v>434</v>
      </c>
      <c r="E37" s="529" t="s">
        <v>3208</v>
      </c>
      <c r="F37" s="530" t="s">
        <v>435</v>
      </c>
      <c r="G37" s="777"/>
      <c r="H37" s="397"/>
      <c r="I37" s="801"/>
      <c r="J37" s="802"/>
      <c r="K37" s="798"/>
      <c r="L37" s="898"/>
      <c r="M37" s="409"/>
    </row>
    <row r="38" spans="2:13">
      <c r="B38" s="2126" t="s">
        <v>3</v>
      </c>
      <c r="C38" s="605" t="s">
        <v>2316</v>
      </c>
      <c r="D38" s="374" t="s">
        <v>2317</v>
      </c>
      <c r="E38" s="374"/>
      <c r="F38" s="374"/>
      <c r="G38" s="358" t="s">
        <v>1483</v>
      </c>
      <c r="H38" s="358"/>
      <c r="I38" s="358" t="s">
        <v>15</v>
      </c>
      <c r="J38" s="358"/>
      <c r="K38" s="358"/>
      <c r="L38" s="897"/>
      <c r="M38" s="378">
        <v>700</v>
      </c>
    </row>
    <row r="39" spans="2:13" ht="13.9" thickBot="1">
      <c r="B39" s="2127"/>
      <c r="C39" s="744"/>
      <c r="D39" s="699"/>
      <c r="E39" s="699"/>
      <c r="F39" s="699"/>
      <c r="G39" s="350"/>
      <c r="H39" s="350"/>
      <c r="I39" s="350"/>
      <c r="J39" s="350"/>
      <c r="K39" s="350"/>
      <c r="L39" s="896"/>
      <c r="M39" s="745"/>
    </row>
    <row r="40" spans="2:13">
      <c r="B40" s="2128" t="s">
        <v>7</v>
      </c>
      <c r="C40" s="376" t="s">
        <v>2318</v>
      </c>
      <c r="D40" s="374" t="s">
        <v>2319</v>
      </c>
      <c r="E40" s="374" t="s">
        <v>2320</v>
      </c>
      <c r="F40" s="374" t="s">
        <v>2321</v>
      </c>
      <c r="G40" s="358" t="s">
        <v>1483</v>
      </c>
      <c r="H40" s="358"/>
      <c r="I40" s="358" t="s">
        <v>15</v>
      </c>
      <c r="J40" s="358"/>
      <c r="K40" s="358"/>
      <c r="L40" s="897"/>
      <c r="M40" s="385">
        <v>850</v>
      </c>
    </row>
    <row r="41" spans="2:13" ht="13.9" thickBot="1">
      <c r="B41" s="2129"/>
      <c r="C41" s="370"/>
      <c r="D41" s="371"/>
      <c r="E41" s="371"/>
      <c r="F41" s="371"/>
      <c r="G41" s="351"/>
      <c r="H41" s="351"/>
      <c r="I41" s="351"/>
      <c r="J41" s="351"/>
      <c r="K41" s="351"/>
      <c r="L41" s="888"/>
      <c r="M41" s="382"/>
    </row>
    <row r="42" spans="2:13" ht="13.9" thickBot="1">
      <c r="B42" s="1186"/>
      <c r="G42" s="347"/>
      <c r="H42" s="347"/>
      <c r="I42" s="347"/>
      <c r="J42" s="347"/>
      <c r="K42" s="347"/>
      <c r="L42" s="347"/>
      <c r="M42" s="653"/>
    </row>
    <row r="43" spans="2:13" ht="15" customHeight="1" thickBot="1">
      <c r="B43" s="772" t="s">
        <v>9</v>
      </c>
      <c r="C43" s="773"/>
      <c r="D43" s="774" t="s">
        <v>1024</v>
      </c>
      <c r="E43" s="775" t="s">
        <v>1025</v>
      </c>
      <c r="F43" s="775"/>
      <c r="G43" s="613"/>
      <c r="H43" s="393"/>
      <c r="I43" s="770"/>
      <c r="J43" s="769"/>
      <c r="K43" s="394"/>
      <c r="L43" s="394"/>
      <c r="M43" s="795"/>
    </row>
    <row r="44" spans="2:13" ht="15" customHeight="1" thickBot="1">
      <c r="B44" s="772"/>
      <c r="C44" s="773"/>
      <c r="D44" s="774" t="s">
        <v>1825</v>
      </c>
      <c r="E44" s="775" t="s">
        <v>1826</v>
      </c>
      <c r="F44" s="775"/>
      <c r="G44" s="613"/>
      <c r="H44" s="393"/>
      <c r="I44" s="770"/>
      <c r="J44" s="769"/>
      <c r="K44" s="394"/>
      <c r="L44" s="394"/>
      <c r="M44" s="795"/>
    </row>
    <row r="45" spans="2:13" ht="15" customHeight="1">
      <c r="B45" s="2168" t="s">
        <v>1573</v>
      </c>
      <c r="C45" s="789" t="s">
        <v>1574</v>
      </c>
      <c r="D45" s="426" t="s">
        <v>1575</v>
      </c>
      <c r="E45" s="426" t="s">
        <v>1576</v>
      </c>
      <c r="F45" s="426"/>
      <c r="G45" s="399" t="s">
        <v>15</v>
      </c>
      <c r="H45" s="399"/>
      <c r="I45" s="399"/>
      <c r="J45" s="399"/>
      <c r="K45" s="399"/>
      <c r="L45" s="890"/>
      <c r="M45" s="790">
        <v>650</v>
      </c>
    </row>
    <row r="46" spans="2:13" ht="15" customHeight="1">
      <c r="B46" s="2169"/>
      <c r="C46" s="791" t="s">
        <v>1577</v>
      </c>
      <c r="D46" s="352" t="s">
        <v>1575</v>
      </c>
      <c r="E46" s="352" t="s">
        <v>1576</v>
      </c>
      <c r="F46" s="352"/>
      <c r="G46" s="771"/>
      <c r="H46" s="771" t="s">
        <v>15</v>
      </c>
      <c r="I46" s="771"/>
      <c r="J46" s="771"/>
      <c r="K46" s="771"/>
      <c r="L46" s="892"/>
      <c r="M46" s="792">
        <v>650</v>
      </c>
    </row>
    <row r="47" spans="2:13" ht="14.25" customHeight="1">
      <c r="B47" s="2169"/>
      <c r="C47" s="791" t="s">
        <v>1578</v>
      </c>
      <c r="D47" s="352" t="s">
        <v>1575</v>
      </c>
      <c r="E47" s="352" t="s">
        <v>1576</v>
      </c>
      <c r="F47" s="352"/>
      <c r="G47" s="771"/>
      <c r="H47" s="771"/>
      <c r="I47" s="771" t="s">
        <v>15</v>
      </c>
      <c r="J47" s="771"/>
      <c r="K47" s="771"/>
      <c r="L47" s="892"/>
      <c r="M47" s="792">
        <v>650</v>
      </c>
    </row>
    <row r="48" spans="2:13">
      <c r="B48" s="2169"/>
      <c r="C48" s="791" t="s">
        <v>1579</v>
      </c>
      <c r="D48" s="352" t="s">
        <v>1575</v>
      </c>
      <c r="E48" s="352" t="s">
        <v>1576</v>
      </c>
      <c r="F48" s="352"/>
      <c r="G48" s="771"/>
      <c r="H48" s="771"/>
      <c r="I48" s="771"/>
      <c r="J48" s="771" t="s">
        <v>15</v>
      </c>
      <c r="K48" s="771"/>
      <c r="L48" s="892"/>
      <c r="M48" s="792">
        <v>650</v>
      </c>
    </row>
    <row r="49" spans="2:13" ht="13.9" thickBot="1">
      <c r="B49" s="2170"/>
      <c r="C49" s="793" t="s">
        <v>1580</v>
      </c>
      <c r="D49" s="353" t="s">
        <v>1575</v>
      </c>
      <c r="E49" s="353" t="s">
        <v>1576</v>
      </c>
      <c r="F49" s="353"/>
      <c r="G49" s="346"/>
      <c r="H49" s="346" t="s">
        <v>15</v>
      </c>
      <c r="I49" s="346" t="s">
        <v>15</v>
      </c>
      <c r="J49" s="346" t="s">
        <v>15</v>
      </c>
      <c r="K49" s="346" t="s">
        <v>15</v>
      </c>
      <c r="L49" s="894"/>
      <c r="M49" s="794">
        <v>650</v>
      </c>
    </row>
    <row r="50" spans="2:13">
      <c r="B50" s="2168" t="s">
        <v>7</v>
      </c>
      <c r="C50" s="765" t="s">
        <v>1581</v>
      </c>
      <c r="D50" s="476" t="s">
        <v>1033</v>
      </c>
      <c r="E50" s="476" t="s">
        <v>1582</v>
      </c>
      <c r="F50" s="700" t="s">
        <v>1583</v>
      </c>
      <c r="G50" s="358"/>
      <c r="H50" s="358"/>
      <c r="I50" s="358" t="s">
        <v>15</v>
      </c>
      <c r="J50" s="358"/>
      <c r="K50" s="358"/>
      <c r="L50" s="897"/>
      <c r="M50" s="785">
        <v>850</v>
      </c>
    </row>
    <row r="51" spans="2:13" ht="15" customHeight="1">
      <c r="B51" s="2169"/>
      <c r="C51" s="776" t="s">
        <v>1584</v>
      </c>
      <c r="D51" s="490" t="s">
        <v>1242</v>
      </c>
      <c r="E51" s="490" t="s">
        <v>1585</v>
      </c>
      <c r="F51" s="700" t="s">
        <v>1583</v>
      </c>
      <c r="G51" s="350"/>
      <c r="H51" s="350" t="s">
        <v>15</v>
      </c>
      <c r="I51" s="350"/>
      <c r="J51" s="350"/>
      <c r="K51" s="350"/>
      <c r="L51" s="896"/>
      <c r="M51" s="676">
        <v>570</v>
      </c>
    </row>
    <row r="52" spans="2:13" ht="15" customHeight="1">
      <c r="B52" s="2169"/>
      <c r="C52" s="762" t="s">
        <v>1586</v>
      </c>
      <c r="D52" s="1178" t="s">
        <v>1242</v>
      </c>
      <c r="E52" s="1178" t="s">
        <v>1585</v>
      </c>
      <c r="F52" s="700" t="s">
        <v>1583</v>
      </c>
      <c r="G52" s="349"/>
      <c r="H52" s="349"/>
      <c r="I52" s="349" t="s">
        <v>15</v>
      </c>
      <c r="J52" s="349"/>
      <c r="K52" s="349"/>
      <c r="L52" s="895"/>
      <c r="M52" s="674">
        <v>570</v>
      </c>
    </row>
    <row r="53" spans="2:13" ht="15" customHeight="1">
      <c r="B53" s="2169"/>
      <c r="C53" s="506" t="s">
        <v>1587</v>
      </c>
      <c r="D53" s="1178" t="s">
        <v>1242</v>
      </c>
      <c r="E53" s="1178" t="s">
        <v>1585</v>
      </c>
      <c r="F53" s="700" t="s">
        <v>1583</v>
      </c>
      <c r="G53" s="349"/>
      <c r="H53" s="349"/>
      <c r="I53" s="349"/>
      <c r="J53" s="349" t="s">
        <v>15</v>
      </c>
      <c r="K53" s="349"/>
      <c r="L53" s="895"/>
      <c r="M53" s="674">
        <v>570</v>
      </c>
    </row>
    <row r="54" spans="2:13" ht="15" customHeight="1">
      <c r="B54" s="2169"/>
      <c r="C54" s="360" t="s">
        <v>1588</v>
      </c>
      <c r="D54" s="1178" t="s">
        <v>1038</v>
      </c>
      <c r="E54" s="1178" t="s">
        <v>1585</v>
      </c>
      <c r="F54" s="672" t="s">
        <v>1583</v>
      </c>
      <c r="G54" s="349" t="s">
        <v>15</v>
      </c>
      <c r="H54" s="349"/>
      <c r="I54" s="349"/>
      <c r="J54" s="349"/>
      <c r="K54" s="349"/>
      <c r="L54" s="895"/>
      <c r="M54" s="674">
        <v>650</v>
      </c>
    </row>
    <row r="55" spans="2:13" ht="15" customHeight="1" thickBot="1">
      <c r="B55" s="2170"/>
      <c r="C55" s="428" t="s">
        <v>1589</v>
      </c>
      <c r="D55" s="429" t="s">
        <v>1038</v>
      </c>
      <c r="E55" s="429" t="s">
        <v>1585</v>
      </c>
      <c r="F55" s="788" t="s">
        <v>1583</v>
      </c>
      <c r="G55" s="351"/>
      <c r="H55" s="351"/>
      <c r="I55" s="351"/>
      <c r="J55" s="351"/>
      <c r="K55" s="351" t="s">
        <v>15</v>
      </c>
      <c r="L55" s="888"/>
      <c r="M55" s="787">
        <v>650</v>
      </c>
    </row>
    <row r="56" spans="2:13" ht="13.9" thickBot="1">
      <c r="G56" s="347"/>
      <c r="H56" s="347"/>
      <c r="I56" s="347"/>
      <c r="J56" s="347"/>
      <c r="K56" s="347"/>
      <c r="L56" s="347"/>
    </row>
    <row r="57" spans="2:13" ht="15" customHeight="1" thickBot="1">
      <c r="B57" s="2138" t="s">
        <v>1698</v>
      </c>
      <c r="C57" s="2139"/>
      <c r="D57" s="871" t="s">
        <v>1699</v>
      </c>
      <c r="E57" s="871" t="s">
        <v>1688</v>
      </c>
      <c r="F57" s="872"/>
      <c r="G57" s="777"/>
      <c r="H57" s="397"/>
      <c r="I57" s="801"/>
      <c r="J57" s="802"/>
      <c r="K57" s="798"/>
      <c r="L57" s="898"/>
      <c r="M57" s="409"/>
    </row>
    <row r="58" spans="2:13" ht="15" customHeight="1">
      <c r="B58" s="2140" t="s">
        <v>3</v>
      </c>
      <c r="C58" s="605" t="s">
        <v>1689</v>
      </c>
      <c r="D58" s="374" t="s">
        <v>1690</v>
      </c>
      <c r="E58" s="374" t="s">
        <v>1691</v>
      </c>
      <c r="F58" s="374"/>
      <c r="G58" s="358"/>
      <c r="H58" s="358"/>
      <c r="I58" s="358" t="s">
        <v>15</v>
      </c>
      <c r="J58" s="358"/>
      <c r="K58" s="358"/>
      <c r="L58" s="897"/>
      <c r="M58" s="378">
        <v>660</v>
      </c>
    </row>
    <row r="59" spans="2:13" ht="13.5" customHeight="1" thickBot="1">
      <c r="B59" s="2141"/>
      <c r="C59" s="744"/>
      <c r="D59" s="699"/>
      <c r="E59" s="699"/>
      <c r="F59" s="699"/>
      <c r="G59" s="350"/>
      <c r="H59" s="350"/>
      <c r="I59" s="350"/>
      <c r="J59" s="350"/>
      <c r="K59" s="350"/>
      <c r="L59" s="896"/>
      <c r="M59" s="745"/>
    </row>
    <row r="60" spans="2:13">
      <c r="B60" s="2142" t="s">
        <v>7</v>
      </c>
      <c r="C60" s="376" t="s">
        <v>1692</v>
      </c>
      <c r="D60" s="374" t="s">
        <v>1693</v>
      </c>
      <c r="E60" s="374" t="s">
        <v>1694</v>
      </c>
      <c r="F60" s="374"/>
      <c r="G60" s="358"/>
      <c r="H60" s="358"/>
      <c r="I60" s="358" t="s">
        <v>15</v>
      </c>
      <c r="J60" s="358"/>
      <c r="K60" s="358"/>
      <c r="L60" s="897"/>
      <c r="M60" s="385">
        <v>775</v>
      </c>
    </row>
    <row r="61" spans="2:13">
      <c r="B61" s="2143"/>
      <c r="C61" s="709" t="s">
        <v>1695</v>
      </c>
      <c r="D61" s="373" t="s">
        <v>1696</v>
      </c>
      <c r="E61" s="373" t="s">
        <v>1697</v>
      </c>
      <c r="F61" s="373"/>
      <c r="G61" s="349"/>
      <c r="H61" s="349"/>
      <c r="I61" s="349" t="s">
        <v>15</v>
      </c>
      <c r="J61" s="349"/>
      <c r="K61" s="349"/>
      <c r="L61" s="895"/>
      <c r="M61" s="386">
        <v>840</v>
      </c>
    </row>
    <row r="62" spans="2:13" ht="13.9" thickBot="1">
      <c r="B62" s="2144"/>
      <c r="C62" s="370"/>
      <c r="D62" s="371"/>
      <c r="E62" s="371"/>
      <c r="F62" s="371"/>
      <c r="G62" s="351"/>
      <c r="H62" s="351"/>
      <c r="I62" s="351"/>
      <c r="J62" s="351"/>
      <c r="K62" s="351"/>
      <c r="L62" s="888"/>
      <c r="M62" s="382"/>
    </row>
    <row r="63" spans="2:13" ht="15" customHeight="1" thickBot="1"/>
    <row r="64" spans="2:13" ht="14.25" thickBot="1">
      <c r="B64" s="2119" t="s">
        <v>1122</v>
      </c>
      <c r="C64" s="2120"/>
      <c r="D64" s="612" t="s">
        <v>1039</v>
      </c>
      <c r="E64" s="612" t="s">
        <v>397</v>
      </c>
      <c r="F64" s="612"/>
      <c r="G64" s="395"/>
      <c r="H64" s="799"/>
      <c r="I64" s="799"/>
      <c r="J64" s="396"/>
      <c r="K64" s="798"/>
      <c r="L64" s="898"/>
      <c r="M64" s="409"/>
    </row>
    <row r="65" spans="2:13" ht="15" customHeight="1" thickBot="1">
      <c r="B65" s="1181" t="s">
        <v>3</v>
      </c>
      <c r="C65" s="608" t="s">
        <v>1040</v>
      </c>
      <c r="D65" s="611" t="s">
        <v>1041</v>
      </c>
      <c r="E65" s="609" t="s">
        <v>1715</v>
      </c>
      <c r="F65" s="609"/>
      <c r="G65" s="594" t="s">
        <v>15</v>
      </c>
      <c r="H65" s="594" t="s">
        <v>15</v>
      </c>
      <c r="I65" s="594" t="s">
        <v>15</v>
      </c>
      <c r="J65" s="594" t="s">
        <v>15</v>
      </c>
      <c r="K65" s="594" t="s">
        <v>15</v>
      </c>
      <c r="L65" s="899" t="s">
        <v>15</v>
      </c>
      <c r="M65" s="610">
        <v>490</v>
      </c>
    </row>
    <row r="66" spans="2:13" ht="15" customHeight="1">
      <c r="B66" s="2123" t="s">
        <v>7</v>
      </c>
      <c r="C66" s="606" t="s">
        <v>1054</v>
      </c>
      <c r="D66" s="607" t="s">
        <v>1055</v>
      </c>
      <c r="E66" s="607" t="s">
        <v>1532</v>
      </c>
      <c r="F66" s="607"/>
      <c r="G66" s="348" t="s">
        <v>15</v>
      </c>
      <c r="H66" s="348"/>
      <c r="I66" s="348"/>
      <c r="J66" s="348" t="s">
        <v>15</v>
      </c>
      <c r="K66" s="348" t="s">
        <v>15</v>
      </c>
      <c r="L66" s="887" t="s">
        <v>15</v>
      </c>
      <c r="M66" s="408">
        <v>795</v>
      </c>
    </row>
    <row r="67" spans="2:13">
      <c r="B67" s="2121"/>
      <c r="C67" s="901" t="s">
        <v>1711</v>
      </c>
      <c r="D67" s="902" t="s">
        <v>1712</v>
      </c>
      <c r="E67" s="902" t="s">
        <v>1713</v>
      </c>
      <c r="F67" s="902"/>
      <c r="G67" s="706"/>
      <c r="H67" s="706"/>
      <c r="I67" s="706" t="s">
        <v>15</v>
      </c>
      <c r="J67" s="706"/>
      <c r="K67" s="706"/>
      <c r="L67" s="900"/>
      <c r="M67" s="719">
        <v>795</v>
      </c>
    </row>
    <row r="68" spans="2:13" ht="13.9" thickBot="1">
      <c r="B68" s="2122"/>
      <c r="C68" s="434" t="s">
        <v>1056</v>
      </c>
      <c r="D68" s="435" t="s">
        <v>1057</v>
      </c>
      <c r="E68" s="435" t="s">
        <v>1533</v>
      </c>
      <c r="F68" s="435"/>
      <c r="G68" s="351" t="s">
        <v>15</v>
      </c>
      <c r="H68" s="351" t="s">
        <v>15</v>
      </c>
      <c r="I68" s="351" t="s">
        <v>15</v>
      </c>
      <c r="J68" s="351" t="s">
        <v>15</v>
      </c>
      <c r="K68" s="351" t="s">
        <v>15</v>
      </c>
      <c r="L68" s="888" t="s">
        <v>15</v>
      </c>
      <c r="M68" s="382">
        <v>710</v>
      </c>
    </row>
    <row r="69" spans="2:13" ht="13.9" thickBot="1">
      <c r="B69" s="727"/>
      <c r="C69" s="728"/>
      <c r="D69" s="728"/>
      <c r="E69" s="728"/>
      <c r="F69" s="728"/>
      <c r="G69" s="347"/>
      <c r="H69" s="347"/>
      <c r="I69" s="347"/>
      <c r="J69" s="347"/>
      <c r="K69" s="347"/>
      <c r="L69" s="347"/>
      <c r="M69" s="653"/>
    </row>
    <row r="70" spans="2:13" ht="15" customHeight="1" thickBot="1">
      <c r="B70" s="980" t="s">
        <v>1520</v>
      </c>
      <c r="C70" s="998"/>
      <c r="D70" s="999" t="s">
        <v>1065</v>
      </c>
      <c r="E70" s="1000" t="s">
        <v>1066</v>
      </c>
      <c r="F70" s="1001"/>
      <c r="G70" s="780"/>
      <c r="H70" s="1002"/>
      <c r="I70" s="1003"/>
      <c r="J70" s="1004"/>
      <c r="K70" s="1005"/>
      <c r="L70" s="997"/>
      <c r="M70" s="1006"/>
    </row>
    <row r="71" spans="2:13" ht="15" customHeight="1">
      <c r="B71" s="2150" t="s">
        <v>3</v>
      </c>
      <c r="C71" s="1007" t="s">
        <v>1821</v>
      </c>
      <c r="D71" s="1008" t="s">
        <v>1822</v>
      </c>
      <c r="E71" s="1008" t="s">
        <v>1082</v>
      </c>
      <c r="F71" s="981"/>
      <c r="G71" s="399"/>
      <c r="H71" s="399"/>
      <c r="I71" s="399" t="s">
        <v>15</v>
      </c>
      <c r="J71" s="399"/>
      <c r="K71" s="399"/>
      <c r="L71" s="723"/>
      <c r="M71" s="645">
        <v>747</v>
      </c>
    </row>
    <row r="72" spans="2:13" ht="15" customHeight="1" thickBot="1">
      <c r="B72" s="2151"/>
      <c r="C72" s="1009"/>
      <c r="D72" s="1010"/>
      <c r="E72" s="1011"/>
      <c r="F72" s="1012"/>
      <c r="G72" s="1013"/>
      <c r="H72" s="1014"/>
      <c r="I72" s="1014"/>
      <c r="J72" s="1013"/>
      <c r="K72" s="1013"/>
      <c r="L72" s="371"/>
      <c r="M72" s="1015"/>
    </row>
    <row r="73" spans="2:13" ht="15" customHeight="1">
      <c r="B73" s="2150" t="s">
        <v>7</v>
      </c>
      <c r="C73" s="982" t="s">
        <v>1523</v>
      </c>
      <c r="D73" s="983" t="s">
        <v>1823</v>
      </c>
      <c r="E73" s="984" t="s">
        <v>1824</v>
      </c>
      <c r="F73" s="985"/>
      <c r="G73" s="986"/>
      <c r="H73" s="987"/>
      <c r="I73" s="987" t="s">
        <v>15</v>
      </c>
      <c r="J73" s="358"/>
      <c r="K73" s="358"/>
      <c r="L73" s="723"/>
      <c r="M73" s="385">
        <v>732</v>
      </c>
    </row>
    <row r="74" spans="2:13" ht="15" customHeight="1">
      <c r="B74" s="2152"/>
      <c r="C74" s="988"/>
      <c r="D74" s="989"/>
      <c r="E74" s="990"/>
      <c r="F74" s="991"/>
      <c r="G74" s="992"/>
      <c r="H74" s="993"/>
      <c r="I74" s="993"/>
      <c r="J74" s="349"/>
      <c r="K74" s="349"/>
      <c r="L74" s="383"/>
      <c r="M74" s="386"/>
    </row>
    <row r="75" spans="2:13" ht="13.9" thickBot="1">
      <c r="B75" s="2151"/>
      <c r="C75" s="994"/>
      <c r="D75" s="995"/>
      <c r="E75" s="996"/>
      <c r="F75" s="713"/>
      <c r="G75" s="380"/>
      <c r="H75" s="380"/>
      <c r="I75" s="380"/>
      <c r="J75" s="351"/>
      <c r="K75" s="351"/>
      <c r="L75" s="371"/>
      <c r="M75" s="382"/>
    </row>
    <row r="76" spans="2:13" ht="15" customHeight="1" thickBot="1">
      <c r="G76" s="345"/>
      <c r="H76" s="345"/>
      <c r="I76" s="345"/>
      <c r="J76" s="345"/>
      <c r="K76" s="345"/>
      <c r="L76" s="345"/>
      <c r="M76" s="345"/>
    </row>
    <row r="77" spans="2:13" ht="14.25" thickBot="1">
      <c r="B77" s="2153" t="s">
        <v>12</v>
      </c>
      <c r="C77" s="2154"/>
      <c r="D77" s="714" t="s">
        <v>1227</v>
      </c>
      <c r="E77" s="714" t="s">
        <v>1228</v>
      </c>
      <c r="F77" s="715"/>
      <c r="G77" s="800"/>
      <c r="H77" s="397"/>
      <c r="I77" s="801"/>
      <c r="J77" s="802"/>
      <c r="K77" s="798"/>
      <c r="L77" s="898"/>
      <c r="M77" s="409"/>
    </row>
    <row r="78" spans="2:13">
      <c r="B78" s="2155" t="s">
        <v>3</v>
      </c>
      <c r="C78" s="598" t="s">
        <v>1479</v>
      </c>
      <c r="D78" s="368" t="s">
        <v>1714</v>
      </c>
      <c r="E78" s="368" t="s">
        <v>1477</v>
      </c>
      <c r="F78" s="368"/>
      <c r="G78" s="348" t="s">
        <v>15</v>
      </c>
      <c r="H78" s="348" t="s">
        <v>15</v>
      </c>
      <c r="I78" s="348"/>
      <c r="J78" s="348" t="s">
        <v>15</v>
      </c>
      <c r="K78" s="348" t="s">
        <v>15</v>
      </c>
      <c r="L78" s="887"/>
      <c r="M78" s="408">
        <v>553</v>
      </c>
    </row>
    <row r="79" spans="2:13">
      <c r="B79" s="2156"/>
      <c r="C79" s="884" t="s">
        <v>1473</v>
      </c>
      <c r="D79" s="717" t="s">
        <v>1474</v>
      </c>
      <c r="E79" s="718" t="s">
        <v>1478</v>
      </c>
      <c r="F79" s="718"/>
      <c r="G79" s="706" t="s">
        <v>15</v>
      </c>
      <c r="H79" s="706"/>
      <c r="I79" s="706" t="s">
        <v>15</v>
      </c>
      <c r="J79" s="706"/>
      <c r="K79" s="706"/>
      <c r="L79" s="900"/>
      <c r="M79" s="719">
        <v>553</v>
      </c>
    </row>
    <row r="80" spans="2:13">
      <c r="B80" s="2156"/>
      <c r="C80" s="599" t="s">
        <v>1471</v>
      </c>
      <c r="D80" s="383" t="s">
        <v>1472</v>
      </c>
      <c r="E80" s="720" t="s">
        <v>1478</v>
      </c>
      <c r="F80" s="720"/>
      <c r="G80" s="349"/>
      <c r="H80" s="349"/>
      <c r="I80" s="349"/>
      <c r="J80" s="349" t="s">
        <v>15</v>
      </c>
      <c r="K80" s="349"/>
      <c r="L80" s="895"/>
      <c r="M80" s="386">
        <v>738</v>
      </c>
    </row>
    <row r="81" spans="2:13" ht="13.9" thickBot="1">
      <c r="B81" s="2157"/>
      <c r="C81" s="885"/>
      <c r="D81" s="371"/>
      <c r="E81" s="721"/>
      <c r="F81" s="721"/>
      <c r="G81" s="351"/>
      <c r="H81" s="351"/>
      <c r="I81" s="351"/>
      <c r="J81" s="351"/>
      <c r="K81" s="351"/>
      <c r="L81" s="888"/>
      <c r="M81" s="382"/>
    </row>
    <row r="82" spans="2:13">
      <c r="B82" s="2155" t="s">
        <v>7</v>
      </c>
      <c r="C82" s="722" t="s">
        <v>1295</v>
      </c>
      <c r="D82" s="723" t="s">
        <v>1229</v>
      </c>
      <c r="E82" s="723"/>
      <c r="F82" s="723"/>
      <c r="G82" s="358" t="s">
        <v>15</v>
      </c>
      <c r="H82" s="358"/>
      <c r="I82" s="358"/>
      <c r="J82" s="358"/>
      <c r="K82" s="358"/>
      <c r="L82" s="897"/>
      <c r="M82" s="385">
        <v>415</v>
      </c>
    </row>
    <row r="83" spans="2:13">
      <c r="B83" s="2156"/>
      <c r="C83" s="598"/>
      <c r="D83" s="368"/>
      <c r="E83" s="368"/>
      <c r="F83" s="368"/>
      <c r="G83" s="348"/>
      <c r="H83" s="348"/>
      <c r="I83" s="348"/>
      <c r="J83" s="348"/>
      <c r="K83" s="348"/>
      <c r="L83" s="887"/>
      <c r="M83" s="408"/>
    </row>
    <row r="84" spans="2:13">
      <c r="B84" s="2156"/>
      <c r="C84" s="598" t="s">
        <v>1293</v>
      </c>
      <c r="D84" s="368" t="s">
        <v>1508</v>
      </c>
      <c r="E84" s="1074"/>
      <c r="F84" s="368"/>
      <c r="G84" s="348"/>
      <c r="H84" s="348" t="s">
        <v>15</v>
      </c>
      <c r="I84" s="348"/>
      <c r="J84" s="348"/>
      <c r="K84" s="348"/>
      <c r="L84" s="887"/>
      <c r="M84" s="408">
        <v>698</v>
      </c>
    </row>
    <row r="85" spans="2:13">
      <c r="B85" s="2156"/>
      <c r="C85" s="598" t="s">
        <v>1475</v>
      </c>
      <c r="D85" s="368" t="s">
        <v>1476</v>
      </c>
      <c r="E85" s="1074"/>
      <c r="F85" s="368"/>
      <c r="G85" s="348"/>
      <c r="H85" s="348"/>
      <c r="I85" s="348" t="s">
        <v>15</v>
      </c>
      <c r="J85" s="348"/>
      <c r="K85" s="348"/>
      <c r="L85" s="887"/>
      <c r="M85" s="408">
        <v>698</v>
      </c>
    </row>
    <row r="86" spans="2:13">
      <c r="B86" s="2156"/>
      <c r="C86" s="598" t="s">
        <v>2093</v>
      </c>
      <c r="D86" s="368"/>
      <c r="E86" s="1074" t="s">
        <v>2094</v>
      </c>
      <c r="F86" s="368"/>
      <c r="G86" s="348"/>
      <c r="H86" s="348"/>
      <c r="I86" s="348" t="s">
        <v>15</v>
      </c>
      <c r="J86" s="348"/>
      <c r="K86" s="348"/>
      <c r="L86" s="887"/>
      <c r="M86" s="408">
        <v>698</v>
      </c>
    </row>
    <row r="87" spans="2:13">
      <c r="B87" s="2156"/>
      <c r="C87" s="598"/>
      <c r="D87" s="368"/>
      <c r="E87" s="1074"/>
      <c r="F87" s="368"/>
      <c r="G87" s="348"/>
      <c r="H87" s="348"/>
      <c r="I87" s="348"/>
      <c r="J87" s="348"/>
      <c r="K87" s="348"/>
      <c r="L87" s="887"/>
      <c r="M87" s="408"/>
    </row>
    <row r="88" spans="2:13">
      <c r="B88" s="2156"/>
      <c r="C88" s="598" t="s">
        <v>2095</v>
      </c>
      <c r="D88" s="368" t="s">
        <v>2096</v>
      </c>
      <c r="E88" s="1074"/>
      <c r="F88" s="368"/>
      <c r="G88" s="348"/>
      <c r="H88" s="348"/>
      <c r="I88" s="348"/>
      <c r="J88" s="348" t="s">
        <v>15</v>
      </c>
      <c r="K88" s="348"/>
      <c r="L88" s="887"/>
      <c r="M88" s="408">
        <v>750</v>
      </c>
    </row>
    <row r="89" spans="2:13">
      <c r="B89" s="2156"/>
      <c r="C89" s="598"/>
      <c r="D89" s="368"/>
      <c r="E89" s="368"/>
      <c r="F89" s="368"/>
      <c r="G89" s="348"/>
      <c r="H89" s="348"/>
      <c r="I89" s="348"/>
      <c r="J89" s="348"/>
      <c r="K89" s="348"/>
      <c r="L89" s="887"/>
      <c r="M89" s="408"/>
    </row>
    <row r="90" spans="2:13">
      <c r="B90" s="2156"/>
      <c r="C90" s="598" t="s">
        <v>1294</v>
      </c>
      <c r="D90" s="368" t="s">
        <v>1229</v>
      </c>
      <c r="E90" s="368"/>
      <c r="F90" s="368"/>
      <c r="G90" s="348"/>
      <c r="H90" s="348"/>
      <c r="I90" s="348"/>
      <c r="J90" s="348"/>
      <c r="K90" s="348" t="s">
        <v>15</v>
      </c>
      <c r="L90" s="887" t="s">
        <v>15</v>
      </c>
      <c r="M90" s="408">
        <v>738</v>
      </c>
    </row>
    <row r="91" spans="2:13">
      <c r="B91" s="2156"/>
      <c r="C91" s="598" t="s">
        <v>1991</v>
      </c>
      <c r="D91" s="368" t="s">
        <v>1229</v>
      </c>
      <c r="E91" s="368" t="s">
        <v>1992</v>
      </c>
      <c r="F91" s="368"/>
      <c r="G91" s="348"/>
      <c r="H91" s="348"/>
      <c r="I91" s="348"/>
      <c r="J91" s="348"/>
      <c r="K91" s="348" t="s">
        <v>15</v>
      </c>
      <c r="L91" s="887" t="s">
        <v>15</v>
      </c>
      <c r="M91" s="408">
        <v>820</v>
      </c>
    </row>
    <row r="92" spans="2:13">
      <c r="B92" s="2156"/>
      <c r="C92" s="598" t="s">
        <v>2097</v>
      </c>
      <c r="D92" s="368"/>
      <c r="E92" s="368" t="s">
        <v>2094</v>
      </c>
      <c r="F92" s="368"/>
      <c r="G92" s="348"/>
      <c r="H92" s="348"/>
      <c r="I92" s="348"/>
      <c r="J92" s="348"/>
      <c r="K92" s="348" t="s">
        <v>15</v>
      </c>
      <c r="L92" s="887" t="s">
        <v>15</v>
      </c>
      <c r="M92" s="408">
        <v>820</v>
      </c>
    </row>
    <row r="93" spans="2:13">
      <c r="B93" s="2156"/>
      <c r="C93" s="598"/>
      <c r="D93" s="368"/>
      <c r="E93" s="368"/>
      <c r="F93" s="368"/>
      <c r="G93" s="348"/>
      <c r="H93" s="348"/>
      <c r="I93" s="348"/>
      <c r="J93" s="348"/>
      <c r="K93" s="348"/>
      <c r="L93" s="887"/>
      <c r="M93" s="408"/>
    </row>
    <row r="94" spans="2:13">
      <c r="B94" s="2156"/>
      <c r="C94" s="598" t="s">
        <v>1225</v>
      </c>
      <c r="D94" s="368" t="s">
        <v>1226</v>
      </c>
      <c r="E94" s="368"/>
      <c r="F94" s="368"/>
      <c r="G94" s="348"/>
      <c r="H94" s="348"/>
      <c r="I94" s="348"/>
      <c r="J94" s="348"/>
      <c r="K94" s="348"/>
      <c r="L94" s="887"/>
      <c r="M94" s="408">
        <v>698</v>
      </c>
    </row>
    <row r="95" spans="2:13" ht="13.9" thickBot="1">
      <c r="B95" s="2157"/>
      <c r="C95" s="599" t="s">
        <v>1230</v>
      </c>
      <c r="D95" s="383" t="s">
        <v>1229</v>
      </c>
      <c r="E95" s="383"/>
      <c r="F95" s="383"/>
      <c r="G95" s="349"/>
      <c r="H95" s="349"/>
      <c r="I95" s="349"/>
      <c r="J95" s="349"/>
      <c r="K95" s="349"/>
      <c r="L95" s="895"/>
      <c r="M95" s="386">
        <v>698</v>
      </c>
    </row>
    <row r="96" spans="2:13" ht="13.9" thickBot="1">
      <c r="G96" s="345"/>
      <c r="H96" s="345"/>
      <c r="I96" s="345"/>
      <c r="J96" s="345"/>
      <c r="K96" s="345"/>
      <c r="L96" s="345"/>
    </row>
    <row r="97" spans="2:13" ht="14.25" thickBot="1">
      <c r="B97" s="2158" t="s">
        <v>1095</v>
      </c>
      <c r="C97" s="2159"/>
      <c r="D97" s="1062" t="s">
        <v>1096</v>
      </c>
      <c r="E97" s="1062" t="s">
        <v>1097</v>
      </c>
      <c r="F97" s="384"/>
      <c r="G97" s="777"/>
      <c r="H97" s="397"/>
      <c r="I97" s="801"/>
      <c r="J97" s="802"/>
      <c r="K97" s="798"/>
      <c r="L97" s="898"/>
      <c r="M97" s="409"/>
    </row>
    <row r="98" spans="2:13" ht="14.25" customHeight="1">
      <c r="B98" s="2160" t="s">
        <v>7</v>
      </c>
      <c r="C98" s="376" t="s">
        <v>1886</v>
      </c>
      <c r="D98" s="374" t="s">
        <v>1887</v>
      </c>
      <c r="E98" s="374"/>
      <c r="F98" s="374"/>
      <c r="G98" s="358" t="s">
        <v>15</v>
      </c>
      <c r="H98" s="358" t="s">
        <v>15</v>
      </c>
      <c r="I98" s="358" t="s">
        <v>15</v>
      </c>
      <c r="J98" s="358" t="s">
        <v>15</v>
      </c>
      <c r="K98" s="358" t="s">
        <v>15</v>
      </c>
      <c r="L98" s="358" t="s">
        <v>15</v>
      </c>
      <c r="M98" s="385">
        <v>784.46</v>
      </c>
    </row>
    <row r="99" spans="2:13">
      <c r="B99" s="2161"/>
      <c r="C99" s="367"/>
      <c r="D99" s="804"/>
      <c r="E99" s="804"/>
      <c r="F99" s="804"/>
      <c r="G99" s="349"/>
      <c r="H99" s="349"/>
      <c r="I99" s="349"/>
      <c r="J99" s="349"/>
      <c r="K99" s="349"/>
      <c r="L99" s="895"/>
      <c r="M99" s="406"/>
    </row>
    <row r="100" spans="2:13" ht="13.9" thickBot="1">
      <c r="B100" s="1186"/>
      <c r="G100" s="347"/>
      <c r="H100" s="347"/>
      <c r="I100" s="347"/>
      <c r="J100" s="347"/>
      <c r="K100" s="347"/>
      <c r="L100" s="347"/>
      <c r="M100" s="653"/>
    </row>
    <row r="101" spans="2:13" ht="14.25" thickBot="1">
      <c r="B101" s="2162" t="s">
        <v>1875</v>
      </c>
      <c r="C101" s="2063"/>
      <c r="D101" s="1063" t="s">
        <v>1876</v>
      </c>
      <c r="E101" s="1064" t="s">
        <v>1877</v>
      </c>
      <c r="F101" s="1064"/>
      <c r="G101" s="777"/>
      <c r="H101" s="397"/>
      <c r="I101" s="397"/>
      <c r="J101" s="396"/>
      <c r="K101" s="898"/>
      <c r="L101" s="898"/>
      <c r="M101" s="409"/>
    </row>
    <row r="102" spans="2:13">
      <c r="B102" s="2163" t="s">
        <v>3</v>
      </c>
      <c r="C102" s="475" t="s">
        <v>1888</v>
      </c>
      <c r="D102" s="476" t="s">
        <v>1889</v>
      </c>
      <c r="E102" s="426"/>
      <c r="F102" s="426"/>
      <c r="G102" s="358" t="s">
        <v>15</v>
      </c>
      <c r="H102" s="358" t="s">
        <v>15</v>
      </c>
      <c r="I102" s="358" t="s">
        <v>15</v>
      </c>
      <c r="J102" s="358" t="s">
        <v>15</v>
      </c>
      <c r="K102" s="358" t="s">
        <v>15</v>
      </c>
      <c r="L102" s="358" t="s">
        <v>15</v>
      </c>
      <c r="M102" s="378">
        <v>325</v>
      </c>
    </row>
    <row r="103" spans="2:13" ht="13.9" thickBot="1">
      <c r="B103" s="2164"/>
      <c r="C103" s="491" t="s">
        <v>1890</v>
      </c>
      <c r="D103" s="492" t="s">
        <v>1891</v>
      </c>
      <c r="E103" s="488"/>
      <c r="F103" s="488"/>
      <c r="G103" s="351" t="s">
        <v>15</v>
      </c>
      <c r="H103" s="351" t="s">
        <v>15</v>
      </c>
      <c r="I103" s="351" t="s">
        <v>15</v>
      </c>
      <c r="J103" s="351" t="s">
        <v>15</v>
      </c>
      <c r="K103" s="351" t="s">
        <v>15</v>
      </c>
      <c r="L103" s="351" t="s">
        <v>15</v>
      </c>
      <c r="M103" s="1061">
        <v>645</v>
      </c>
    </row>
    <row r="104" spans="2:13" ht="13.9" thickBot="1">
      <c r="G104" s="345"/>
      <c r="H104" s="345"/>
      <c r="I104" s="345"/>
      <c r="J104" s="345"/>
      <c r="K104" s="345"/>
      <c r="L104" s="345"/>
    </row>
    <row r="105" spans="2:13" ht="14.25" thickBot="1">
      <c r="B105" s="2158" t="s">
        <v>1490</v>
      </c>
      <c r="C105" s="2159"/>
      <c r="D105" s="710" t="s">
        <v>1488</v>
      </c>
      <c r="E105" s="710" t="s">
        <v>1489</v>
      </c>
      <c r="F105" s="384"/>
      <c r="G105" s="777"/>
      <c r="H105" s="397"/>
      <c r="I105" s="801"/>
      <c r="J105" s="802"/>
      <c r="K105" s="798"/>
      <c r="L105" s="898"/>
      <c r="M105" s="409"/>
    </row>
    <row r="106" spans="2:13">
      <c r="B106" s="2160" t="s">
        <v>3</v>
      </c>
      <c r="C106" s="605"/>
      <c r="D106" s="374" t="s">
        <v>1481</v>
      </c>
      <c r="E106" s="374" t="s">
        <v>1482</v>
      </c>
      <c r="F106" s="374"/>
      <c r="G106" s="358" t="s">
        <v>1483</v>
      </c>
      <c r="H106" s="358"/>
      <c r="I106" s="358"/>
      <c r="J106" s="358"/>
      <c r="K106" s="358"/>
      <c r="L106" s="897"/>
      <c r="M106" s="378">
        <v>699</v>
      </c>
    </row>
    <row r="107" spans="2:13">
      <c r="B107" s="2161"/>
      <c r="C107" s="373" t="s">
        <v>1484</v>
      </c>
      <c r="D107" s="373" t="s">
        <v>1484</v>
      </c>
      <c r="E107" s="373" t="s">
        <v>1482</v>
      </c>
      <c r="F107" s="373"/>
      <c r="G107" s="349"/>
      <c r="H107" s="349"/>
      <c r="I107" s="349" t="s">
        <v>1483</v>
      </c>
      <c r="J107" s="349"/>
      <c r="K107" s="349"/>
      <c r="L107" s="895"/>
      <c r="M107" s="406">
        <v>699</v>
      </c>
    </row>
    <row r="108" spans="2:13">
      <c r="B108" s="2161"/>
      <c r="C108" s="709"/>
      <c r="D108" s="373" t="s">
        <v>1481</v>
      </c>
      <c r="E108" s="373" t="s">
        <v>1482</v>
      </c>
      <c r="F108" s="373"/>
      <c r="G108" s="349"/>
      <c r="H108" s="349"/>
      <c r="I108" s="349"/>
      <c r="J108" s="349" t="s">
        <v>1483</v>
      </c>
      <c r="K108" s="349"/>
      <c r="L108" s="895"/>
      <c r="M108" s="406">
        <v>699</v>
      </c>
    </row>
    <row r="109" spans="2:13">
      <c r="B109" s="2161"/>
      <c r="C109" s="707" t="s">
        <v>1485</v>
      </c>
      <c r="D109" s="707" t="s">
        <v>1485</v>
      </c>
      <c r="E109" s="707" t="s">
        <v>1482</v>
      </c>
      <c r="F109" s="707"/>
      <c r="G109" s="706"/>
      <c r="H109" s="706"/>
      <c r="I109" s="706"/>
      <c r="J109" s="706"/>
      <c r="K109" s="706" t="s">
        <v>1483</v>
      </c>
      <c r="L109" s="900"/>
      <c r="M109" s="708">
        <v>699</v>
      </c>
    </row>
    <row r="110" spans="2:13" ht="13.9" thickBot="1">
      <c r="B110" s="2165"/>
      <c r="C110" s="744"/>
      <c r="D110" s="699"/>
      <c r="E110" s="699"/>
      <c r="F110" s="699"/>
      <c r="G110" s="350"/>
      <c r="H110" s="350"/>
      <c r="I110" s="350"/>
      <c r="J110" s="350"/>
      <c r="K110" s="350"/>
      <c r="L110" s="896"/>
      <c r="M110" s="745"/>
    </row>
    <row r="111" spans="2:13">
      <c r="B111" s="2147" t="s">
        <v>7</v>
      </c>
      <c r="C111" s="376"/>
      <c r="D111" s="374" t="s">
        <v>1481</v>
      </c>
      <c r="E111" s="374" t="s">
        <v>1492</v>
      </c>
      <c r="F111" s="374" t="s">
        <v>1491</v>
      </c>
      <c r="G111" s="358" t="s">
        <v>1483</v>
      </c>
      <c r="H111" s="358"/>
      <c r="I111" s="358"/>
      <c r="J111" s="358"/>
      <c r="K111" s="358"/>
      <c r="L111" s="897"/>
      <c r="M111" s="385">
        <v>849</v>
      </c>
    </row>
    <row r="112" spans="2:13">
      <c r="B112" s="2148"/>
      <c r="C112" s="709" t="s">
        <v>1486</v>
      </c>
      <c r="D112" s="373" t="s">
        <v>1486</v>
      </c>
      <c r="E112" s="373" t="s">
        <v>1492</v>
      </c>
      <c r="F112" s="373" t="s">
        <v>1491</v>
      </c>
      <c r="G112" s="349"/>
      <c r="H112" s="349"/>
      <c r="I112" s="349" t="s">
        <v>1483</v>
      </c>
      <c r="J112" s="349"/>
      <c r="K112" s="349"/>
      <c r="L112" s="895"/>
      <c r="M112" s="386">
        <v>849</v>
      </c>
    </row>
    <row r="113" spans="2:13">
      <c r="B113" s="2148"/>
      <c r="C113" s="709"/>
      <c r="D113" s="373" t="s">
        <v>1481</v>
      </c>
      <c r="E113" s="373" t="s">
        <v>1492</v>
      </c>
      <c r="F113" s="373" t="s">
        <v>1491</v>
      </c>
      <c r="G113" s="349"/>
      <c r="H113" s="349"/>
      <c r="I113" s="349"/>
      <c r="J113" s="349" t="s">
        <v>1483</v>
      </c>
      <c r="K113" s="349"/>
      <c r="L113" s="895"/>
      <c r="M113" s="386">
        <v>849</v>
      </c>
    </row>
    <row r="114" spans="2:13">
      <c r="B114" s="2148"/>
      <c r="C114" s="709" t="s">
        <v>1487</v>
      </c>
      <c r="D114" s="373" t="s">
        <v>1487</v>
      </c>
      <c r="E114" s="373" t="s">
        <v>1492</v>
      </c>
      <c r="F114" s="373" t="s">
        <v>1491</v>
      </c>
      <c r="G114" s="349"/>
      <c r="H114" s="349"/>
      <c r="I114" s="349"/>
      <c r="J114" s="349"/>
      <c r="K114" s="349" t="s">
        <v>1483</v>
      </c>
      <c r="L114" s="895"/>
      <c r="M114" s="386">
        <v>849</v>
      </c>
    </row>
    <row r="115" spans="2:13" ht="13.9" thickBot="1">
      <c r="B115" s="2149"/>
      <c r="C115" s="370"/>
      <c r="D115" s="371"/>
      <c r="E115" s="371"/>
      <c r="F115" s="371"/>
      <c r="G115" s="351"/>
      <c r="H115" s="351"/>
      <c r="I115" s="351"/>
      <c r="J115" s="351"/>
      <c r="K115" s="351"/>
      <c r="L115" s="888"/>
      <c r="M115" s="382"/>
    </row>
    <row r="116" spans="2:13">
      <c r="G116" s="345"/>
      <c r="H116" s="345"/>
      <c r="I116" s="345"/>
      <c r="J116" s="345"/>
      <c r="K116" s="345"/>
      <c r="L116" s="345"/>
      <c r="M116" s="345"/>
    </row>
    <row r="117" spans="2:13">
      <c r="G117" s="345"/>
      <c r="H117" s="345"/>
      <c r="I117" s="345"/>
      <c r="J117" s="345"/>
      <c r="K117" s="345"/>
      <c r="L117" s="345"/>
    </row>
    <row r="118" spans="2:13">
      <c r="G118" s="345"/>
      <c r="H118" s="345"/>
      <c r="I118" s="345"/>
      <c r="J118" s="345"/>
      <c r="K118" s="345"/>
      <c r="L118" s="345"/>
    </row>
    <row r="119" spans="2:13">
      <c r="G119" s="345"/>
      <c r="H119" s="345"/>
      <c r="I119" s="345"/>
      <c r="J119" s="345"/>
      <c r="K119" s="345"/>
      <c r="L119" s="345"/>
    </row>
    <row r="120" spans="2:13">
      <c r="G120" s="345"/>
      <c r="H120" s="345"/>
      <c r="I120" s="345"/>
      <c r="J120" s="345"/>
      <c r="K120" s="345"/>
      <c r="L120" s="345"/>
    </row>
    <row r="121" spans="2:13">
      <c r="G121" s="345"/>
      <c r="H121" s="345"/>
      <c r="I121" s="345"/>
      <c r="J121" s="345"/>
      <c r="K121" s="345"/>
      <c r="L121" s="345"/>
    </row>
    <row r="122" spans="2:13">
      <c r="G122" s="345"/>
      <c r="H122" s="345"/>
      <c r="I122" s="345"/>
      <c r="J122" s="345"/>
      <c r="K122" s="345"/>
      <c r="L122" s="345"/>
    </row>
    <row r="123" spans="2:13">
      <c r="G123" s="345"/>
      <c r="H123" s="345"/>
      <c r="I123" s="345"/>
      <c r="J123" s="345"/>
      <c r="K123" s="345"/>
      <c r="L123" s="345"/>
    </row>
    <row r="124" spans="2:13">
      <c r="G124" s="345"/>
      <c r="H124" s="345"/>
      <c r="I124" s="345"/>
      <c r="J124" s="345"/>
      <c r="K124" s="345"/>
      <c r="L124" s="345"/>
    </row>
    <row r="125" spans="2:13">
      <c r="G125" s="345"/>
      <c r="H125" s="345"/>
      <c r="I125" s="345"/>
      <c r="J125" s="345"/>
      <c r="K125" s="345"/>
      <c r="L125" s="345"/>
    </row>
    <row r="126" spans="2:13">
      <c r="G126" s="345"/>
      <c r="H126" s="345"/>
      <c r="I126" s="345"/>
      <c r="J126" s="345"/>
      <c r="K126" s="345"/>
      <c r="L126" s="345"/>
    </row>
    <row r="127" spans="2:13">
      <c r="G127" s="345"/>
      <c r="H127" s="345"/>
      <c r="I127" s="345"/>
      <c r="J127" s="345"/>
      <c r="K127" s="345"/>
      <c r="L127" s="345"/>
    </row>
    <row r="128" spans="2:13">
      <c r="G128" s="345"/>
      <c r="H128" s="345"/>
      <c r="I128" s="345"/>
      <c r="J128" s="345"/>
      <c r="K128" s="345"/>
      <c r="L128" s="345"/>
    </row>
    <row r="129" spans="7:12">
      <c r="G129" s="345"/>
      <c r="H129" s="345"/>
      <c r="I129" s="345"/>
      <c r="J129" s="345"/>
      <c r="K129" s="345"/>
      <c r="L129" s="345"/>
    </row>
    <row r="130" spans="7:12">
      <c r="G130" s="345"/>
      <c r="H130" s="345"/>
      <c r="I130" s="345"/>
      <c r="J130" s="345"/>
      <c r="K130" s="345"/>
      <c r="L130" s="345"/>
    </row>
    <row r="131" spans="7:12">
      <c r="G131" s="345"/>
      <c r="H131" s="345"/>
      <c r="I131" s="345"/>
      <c r="J131" s="345"/>
      <c r="K131" s="345"/>
      <c r="L131" s="345"/>
    </row>
    <row r="132" spans="7:12">
      <c r="G132" s="345"/>
      <c r="H132" s="345"/>
      <c r="I132" s="345"/>
      <c r="J132" s="345"/>
      <c r="K132" s="345"/>
      <c r="L132" s="345"/>
    </row>
    <row r="133" spans="7:12">
      <c r="G133" s="345"/>
      <c r="H133" s="345"/>
      <c r="I133" s="345"/>
      <c r="J133" s="345"/>
      <c r="K133" s="345"/>
      <c r="L133" s="345"/>
    </row>
    <row r="134" spans="7:12">
      <c r="G134" s="345"/>
      <c r="H134" s="345"/>
      <c r="I134" s="345"/>
      <c r="J134" s="345"/>
      <c r="K134" s="345"/>
      <c r="L134" s="345"/>
    </row>
    <row r="135" spans="7:12">
      <c r="G135" s="345"/>
      <c r="H135" s="345"/>
      <c r="I135" s="345"/>
      <c r="J135" s="345"/>
      <c r="K135" s="345"/>
      <c r="L135" s="345"/>
    </row>
    <row r="136" spans="7:12">
      <c r="G136" s="345"/>
      <c r="H136" s="345"/>
      <c r="I136" s="345"/>
      <c r="J136" s="345"/>
      <c r="K136" s="345"/>
      <c r="L136" s="345"/>
    </row>
    <row r="137" spans="7:12">
      <c r="G137" s="345"/>
      <c r="H137" s="345"/>
      <c r="I137" s="345"/>
      <c r="J137" s="345"/>
      <c r="K137" s="345"/>
      <c r="L137" s="345"/>
    </row>
    <row r="138" spans="7:12">
      <c r="G138" s="345"/>
      <c r="H138" s="345"/>
      <c r="I138" s="345"/>
      <c r="J138" s="345"/>
      <c r="K138" s="345"/>
      <c r="L138" s="345"/>
    </row>
    <row r="139" spans="7:12">
      <c r="G139" s="345"/>
      <c r="H139" s="345"/>
      <c r="I139" s="345"/>
      <c r="J139" s="345"/>
      <c r="K139" s="345"/>
      <c r="L139" s="345"/>
    </row>
    <row r="140" spans="7:12">
      <c r="G140" s="345"/>
      <c r="H140" s="345"/>
      <c r="I140" s="345"/>
      <c r="J140" s="345"/>
      <c r="K140" s="345"/>
      <c r="L140" s="345"/>
    </row>
    <row r="141" spans="7:12">
      <c r="G141" s="345"/>
      <c r="H141" s="345"/>
      <c r="I141" s="345"/>
      <c r="J141" s="345"/>
      <c r="K141" s="345"/>
      <c r="L141" s="345"/>
    </row>
    <row r="142" spans="7:12">
      <c r="G142" s="345"/>
      <c r="H142" s="345"/>
      <c r="I142" s="345"/>
      <c r="J142" s="345"/>
      <c r="K142" s="345"/>
      <c r="L142" s="345"/>
    </row>
    <row r="143" spans="7:12">
      <c r="G143" s="345"/>
      <c r="H143" s="345"/>
      <c r="I143" s="345"/>
      <c r="J143" s="345"/>
      <c r="K143" s="345"/>
      <c r="L143" s="345"/>
    </row>
    <row r="144" spans="7:12">
      <c r="G144" s="345"/>
      <c r="H144" s="345"/>
      <c r="I144" s="345"/>
      <c r="J144" s="345"/>
      <c r="K144" s="345"/>
      <c r="L144" s="345"/>
    </row>
    <row r="145" spans="7:12">
      <c r="G145" s="345"/>
      <c r="H145" s="345"/>
      <c r="I145" s="345"/>
      <c r="J145" s="345"/>
      <c r="K145" s="345"/>
      <c r="L145" s="345"/>
    </row>
    <row r="146" spans="7:12">
      <c r="G146" s="345"/>
      <c r="H146" s="345"/>
      <c r="I146" s="345"/>
      <c r="J146" s="345"/>
      <c r="K146" s="345"/>
      <c r="L146" s="345"/>
    </row>
    <row r="147" spans="7:12">
      <c r="G147" s="345"/>
      <c r="H147" s="345"/>
      <c r="I147" s="345"/>
      <c r="J147" s="345"/>
      <c r="K147" s="345"/>
      <c r="L147" s="345"/>
    </row>
    <row r="148" spans="7:12">
      <c r="G148" s="345"/>
      <c r="H148" s="345"/>
      <c r="I148" s="345"/>
      <c r="J148" s="345"/>
      <c r="K148" s="345"/>
      <c r="L148" s="345"/>
    </row>
    <row r="149" spans="7:12">
      <c r="G149" s="345"/>
      <c r="H149" s="345"/>
      <c r="I149" s="345"/>
      <c r="J149" s="345"/>
      <c r="K149" s="345"/>
      <c r="L149" s="345"/>
    </row>
    <row r="150" spans="7:12">
      <c r="G150" s="345"/>
      <c r="H150" s="345"/>
      <c r="I150" s="345"/>
      <c r="J150" s="345"/>
      <c r="K150" s="345"/>
      <c r="L150" s="345"/>
    </row>
    <row r="151" spans="7:12">
      <c r="G151" s="345"/>
      <c r="H151" s="345"/>
      <c r="I151" s="345"/>
      <c r="J151" s="345"/>
      <c r="K151" s="345"/>
      <c r="L151" s="345"/>
    </row>
    <row r="152" spans="7:12">
      <c r="G152" s="345"/>
      <c r="H152" s="345"/>
      <c r="I152" s="345"/>
      <c r="J152" s="345"/>
      <c r="K152" s="345"/>
      <c r="L152" s="345"/>
    </row>
    <row r="153" spans="7:12">
      <c r="G153" s="345"/>
      <c r="H153" s="345"/>
      <c r="I153" s="345"/>
      <c r="J153" s="345"/>
      <c r="K153" s="345"/>
      <c r="L153" s="345"/>
    </row>
    <row r="154" spans="7:12">
      <c r="G154" s="345"/>
      <c r="H154" s="345"/>
      <c r="I154" s="345"/>
      <c r="J154" s="345"/>
      <c r="K154" s="345"/>
      <c r="L154" s="345"/>
    </row>
    <row r="155" spans="7:12">
      <c r="G155" s="345"/>
      <c r="H155" s="345"/>
      <c r="I155" s="345"/>
      <c r="J155" s="345"/>
      <c r="K155" s="345"/>
      <c r="L155" s="345"/>
    </row>
    <row r="156" spans="7:12">
      <c r="G156" s="345"/>
      <c r="H156" s="345"/>
      <c r="I156" s="345"/>
      <c r="J156" s="345"/>
      <c r="K156" s="345"/>
      <c r="L156" s="345"/>
    </row>
    <row r="157" spans="7:12">
      <c r="G157" s="345"/>
      <c r="H157" s="345"/>
      <c r="I157" s="345"/>
      <c r="J157" s="345"/>
      <c r="K157" s="345"/>
      <c r="L157" s="345"/>
    </row>
    <row r="158" spans="7:12">
      <c r="G158" s="345"/>
      <c r="H158" s="345"/>
      <c r="I158" s="345"/>
      <c r="J158" s="345"/>
      <c r="K158" s="345"/>
      <c r="L158" s="345"/>
    </row>
    <row r="159" spans="7:12">
      <c r="G159" s="345"/>
      <c r="H159" s="345"/>
      <c r="I159" s="345"/>
      <c r="J159" s="345"/>
      <c r="K159" s="345"/>
      <c r="L159" s="345"/>
    </row>
    <row r="160" spans="7:12">
      <c r="G160" s="345"/>
      <c r="H160" s="345"/>
      <c r="I160" s="345"/>
      <c r="J160" s="345"/>
      <c r="K160" s="345"/>
      <c r="L160" s="345"/>
    </row>
    <row r="161" spans="7:12">
      <c r="G161" s="345"/>
      <c r="H161" s="345"/>
      <c r="I161" s="345"/>
      <c r="J161" s="345"/>
      <c r="K161" s="345"/>
      <c r="L161" s="345"/>
    </row>
    <row r="162" spans="7:12">
      <c r="G162" s="345"/>
      <c r="H162" s="345"/>
      <c r="I162" s="345"/>
      <c r="J162" s="345"/>
      <c r="K162" s="345"/>
      <c r="L162" s="345"/>
    </row>
    <row r="163" spans="7:12">
      <c r="G163" s="345"/>
      <c r="H163" s="345"/>
      <c r="I163" s="345"/>
      <c r="J163" s="345"/>
      <c r="K163" s="345"/>
      <c r="L163" s="345"/>
    </row>
    <row r="164" spans="7:12">
      <c r="G164" s="345"/>
      <c r="H164" s="345"/>
      <c r="I164" s="345"/>
      <c r="J164" s="345"/>
      <c r="K164" s="345"/>
      <c r="L164" s="345"/>
    </row>
    <row r="165" spans="7:12">
      <c r="G165" s="345"/>
      <c r="H165" s="345"/>
      <c r="I165" s="345"/>
      <c r="J165" s="345"/>
      <c r="K165" s="345"/>
      <c r="L165" s="345"/>
    </row>
    <row r="166" spans="7:12">
      <c r="G166" s="345"/>
      <c r="H166" s="345"/>
      <c r="I166" s="345"/>
      <c r="J166" s="345"/>
      <c r="K166" s="345"/>
      <c r="L166" s="345"/>
    </row>
    <row r="167" spans="7:12">
      <c r="G167" s="345"/>
      <c r="H167" s="345"/>
      <c r="I167" s="345"/>
      <c r="J167" s="345"/>
      <c r="K167" s="345"/>
      <c r="L167" s="345"/>
    </row>
    <row r="168" spans="7:12">
      <c r="G168" s="345"/>
      <c r="H168" s="345"/>
      <c r="I168" s="345"/>
      <c r="J168" s="345"/>
      <c r="K168" s="345"/>
      <c r="L168" s="345"/>
    </row>
    <row r="169" spans="7:12">
      <c r="G169" s="345"/>
      <c r="H169" s="345"/>
      <c r="I169" s="345"/>
      <c r="J169" s="345"/>
      <c r="K169" s="345"/>
      <c r="L169" s="345"/>
    </row>
    <row r="170" spans="7:12">
      <c r="G170" s="345"/>
      <c r="H170" s="345"/>
      <c r="I170" s="345"/>
      <c r="J170" s="345"/>
      <c r="K170" s="345"/>
      <c r="L170" s="345"/>
    </row>
    <row r="171" spans="7:12">
      <c r="G171" s="345"/>
      <c r="H171" s="345"/>
      <c r="I171" s="345"/>
      <c r="J171" s="345"/>
      <c r="K171" s="345"/>
      <c r="L171" s="345"/>
    </row>
    <row r="172" spans="7:12">
      <c r="G172" s="345"/>
      <c r="H172" s="345"/>
      <c r="I172" s="345"/>
      <c r="J172" s="345"/>
      <c r="K172" s="345"/>
      <c r="L172" s="345"/>
    </row>
    <row r="173" spans="7:12">
      <c r="G173" s="345"/>
      <c r="H173" s="345"/>
      <c r="I173" s="345"/>
      <c r="J173" s="345"/>
      <c r="K173" s="345"/>
      <c r="L173" s="345"/>
    </row>
    <row r="174" spans="7:12">
      <c r="G174" s="345"/>
      <c r="H174" s="345"/>
      <c r="I174" s="345"/>
      <c r="J174" s="345"/>
      <c r="K174" s="345"/>
      <c r="L174" s="345"/>
    </row>
    <row r="175" spans="7:12">
      <c r="G175" s="345"/>
      <c r="H175" s="345"/>
      <c r="I175" s="345"/>
      <c r="J175" s="345"/>
      <c r="K175" s="345"/>
      <c r="L175" s="345"/>
    </row>
    <row r="176" spans="7:12">
      <c r="G176" s="345"/>
      <c r="H176" s="345"/>
      <c r="I176" s="345"/>
      <c r="J176" s="345"/>
      <c r="K176" s="345"/>
      <c r="L176" s="345"/>
    </row>
    <row r="177" spans="7:12">
      <c r="G177" s="345"/>
      <c r="H177" s="345"/>
      <c r="I177" s="345"/>
      <c r="J177" s="345"/>
      <c r="K177" s="345"/>
      <c r="L177" s="345"/>
    </row>
    <row r="178" spans="7:12">
      <c r="G178" s="345"/>
      <c r="H178" s="345"/>
      <c r="I178" s="345"/>
      <c r="J178" s="345"/>
      <c r="K178" s="345"/>
      <c r="L178" s="345"/>
    </row>
    <row r="179" spans="7:12">
      <c r="G179" s="345"/>
      <c r="H179" s="345"/>
      <c r="I179" s="345"/>
      <c r="J179" s="345"/>
      <c r="K179" s="345"/>
      <c r="L179" s="345"/>
    </row>
    <row r="180" spans="7:12">
      <c r="G180" s="345"/>
      <c r="H180" s="345"/>
      <c r="I180" s="345"/>
      <c r="J180" s="345"/>
      <c r="K180" s="345"/>
      <c r="L180" s="345"/>
    </row>
    <row r="181" spans="7:12">
      <c r="G181" s="345"/>
      <c r="H181" s="345"/>
      <c r="I181" s="345"/>
      <c r="J181" s="345"/>
      <c r="K181" s="345"/>
      <c r="L181" s="345"/>
    </row>
    <row r="182" spans="7:12">
      <c r="G182" s="345"/>
      <c r="H182" s="345"/>
      <c r="I182" s="345"/>
      <c r="J182" s="345"/>
      <c r="K182" s="345"/>
      <c r="L182" s="345"/>
    </row>
    <row r="183" spans="7:12">
      <c r="G183" s="345"/>
      <c r="H183" s="345"/>
      <c r="I183" s="345"/>
      <c r="J183" s="345"/>
      <c r="K183" s="345"/>
      <c r="L183" s="345"/>
    </row>
    <row r="184" spans="7:12">
      <c r="G184" s="345"/>
      <c r="H184" s="345"/>
      <c r="I184" s="345"/>
      <c r="J184" s="345"/>
      <c r="K184" s="345"/>
      <c r="L184" s="345"/>
    </row>
    <row r="185" spans="7:12">
      <c r="G185" s="345"/>
      <c r="H185" s="345"/>
      <c r="I185" s="345"/>
      <c r="J185" s="345"/>
      <c r="K185" s="345"/>
      <c r="L185" s="345"/>
    </row>
    <row r="186" spans="7:12">
      <c r="G186" s="345"/>
      <c r="H186" s="345"/>
      <c r="I186" s="345"/>
      <c r="J186" s="345"/>
      <c r="K186" s="345"/>
      <c r="L186" s="345"/>
    </row>
    <row r="187" spans="7:12">
      <c r="G187" s="345"/>
      <c r="H187" s="345"/>
      <c r="I187" s="345"/>
      <c r="J187" s="345"/>
      <c r="K187" s="345"/>
      <c r="L187" s="345"/>
    </row>
    <row r="188" spans="7:12">
      <c r="G188" s="345"/>
      <c r="H188" s="345"/>
      <c r="I188" s="345"/>
      <c r="J188" s="345"/>
      <c r="K188" s="345"/>
      <c r="L188" s="345"/>
    </row>
    <row r="189" spans="7:12">
      <c r="G189" s="345"/>
      <c r="H189" s="345"/>
      <c r="I189" s="345"/>
      <c r="J189" s="345"/>
      <c r="K189" s="345"/>
      <c r="L189" s="345"/>
    </row>
    <row r="190" spans="7:12">
      <c r="G190" s="345"/>
      <c r="H190" s="345"/>
      <c r="I190" s="345"/>
      <c r="J190" s="345"/>
      <c r="K190" s="345"/>
      <c r="L190" s="345"/>
    </row>
    <row r="191" spans="7:12">
      <c r="G191" s="345"/>
      <c r="H191" s="345"/>
      <c r="I191" s="345"/>
      <c r="J191" s="345"/>
      <c r="K191" s="345"/>
      <c r="L191" s="345"/>
    </row>
    <row r="192" spans="7:12">
      <c r="G192" s="345"/>
      <c r="H192" s="345"/>
      <c r="I192" s="345"/>
      <c r="J192" s="345"/>
      <c r="K192" s="345"/>
      <c r="L192" s="345"/>
    </row>
    <row r="193" spans="7:12">
      <c r="G193" s="345"/>
      <c r="H193" s="345"/>
      <c r="I193" s="345"/>
      <c r="J193" s="345"/>
      <c r="K193" s="345"/>
      <c r="L193" s="345"/>
    </row>
    <row r="194" spans="7:12">
      <c r="G194" s="345"/>
      <c r="H194" s="345"/>
      <c r="I194" s="345"/>
      <c r="J194" s="345"/>
      <c r="K194" s="345"/>
      <c r="L194" s="345"/>
    </row>
    <row r="195" spans="7:12">
      <c r="G195" s="345"/>
      <c r="H195" s="345"/>
      <c r="I195" s="345"/>
      <c r="J195" s="345"/>
      <c r="K195" s="345"/>
      <c r="L195" s="345"/>
    </row>
    <row r="196" spans="7:12">
      <c r="G196" s="345"/>
      <c r="H196" s="345"/>
      <c r="I196" s="345"/>
      <c r="J196" s="345"/>
      <c r="K196" s="345"/>
      <c r="L196" s="345"/>
    </row>
    <row r="197" spans="7:12">
      <c r="G197" s="345"/>
      <c r="H197" s="345"/>
      <c r="I197" s="345"/>
      <c r="J197" s="345"/>
      <c r="K197" s="345"/>
      <c r="L197" s="345"/>
    </row>
    <row r="198" spans="7:12">
      <c r="G198" s="345"/>
      <c r="H198" s="345"/>
      <c r="I198" s="345"/>
      <c r="J198" s="345"/>
      <c r="K198" s="345"/>
      <c r="L198" s="345"/>
    </row>
  </sheetData>
  <sheetProtection algorithmName="SHA-512" hashValue="ZAJCc1uomDV2cLv6w9cLhc1pLBDyZjtJ0BQIHfHiWp8/GKzUAlX5NLBKa1IjGPQKzsx9jB5fBUS+odQzSBW1LA==" saltValue="BTLvjY6C//PVL5LI9AyXAw==" spinCount="100000" sheet="1" objects="1" scenarios="1"/>
  <mergeCells count="34">
    <mergeCell ref="B26:C26"/>
    <mergeCell ref="B27:B28"/>
    <mergeCell ref="B45:B49"/>
    <mergeCell ref="B50:B55"/>
    <mergeCell ref="B1:D1"/>
    <mergeCell ref="B33:B35"/>
    <mergeCell ref="B111:B115"/>
    <mergeCell ref="B71:B72"/>
    <mergeCell ref="B73:B75"/>
    <mergeCell ref="B77:C77"/>
    <mergeCell ref="B78:B81"/>
    <mergeCell ref="B82:B95"/>
    <mergeCell ref="B97:C97"/>
    <mergeCell ref="B98:B99"/>
    <mergeCell ref="B101:C101"/>
    <mergeCell ref="B102:B103"/>
    <mergeCell ref="B105:C105"/>
    <mergeCell ref="B106:B110"/>
    <mergeCell ref="B66:B68"/>
    <mergeCell ref="B37:C37"/>
    <mergeCell ref="B38:B39"/>
    <mergeCell ref="B40:B41"/>
    <mergeCell ref="B4:C4"/>
    <mergeCell ref="B5:C5"/>
    <mergeCell ref="B6:B7"/>
    <mergeCell ref="B9:C9"/>
    <mergeCell ref="B10:B14"/>
    <mergeCell ref="B57:C57"/>
    <mergeCell ref="B58:B59"/>
    <mergeCell ref="B60:B62"/>
    <mergeCell ref="B64:C64"/>
    <mergeCell ref="B15:B24"/>
    <mergeCell ref="B29:B30"/>
    <mergeCell ref="B32:C32"/>
  </mergeCells>
  <hyperlinks>
    <hyperlink ref="A1" location="Contents!A1" display="Contents" xr:uid="{81193A02-DDB8-4BBD-B685-0A3D0FC61C47}"/>
  </hyperlinks>
  <pageMargins left="0.11811023622047245" right="0.11811023622047245" top="0.15748031496062992" bottom="0.15748031496062992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D47"/>
  <sheetViews>
    <sheetView showGridLines="0" zoomScale="90" zoomScaleNormal="90" workbookViewId="0">
      <selection activeCell="B5" sqref="B5"/>
    </sheetView>
  </sheetViews>
  <sheetFormatPr defaultColWidth="9.1328125" defaultRowHeight="13.5"/>
  <cols>
    <col min="1" max="1" width="9.1328125" style="102"/>
    <col min="2" max="2" width="78.33203125" style="102" bestFit="1" customWidth="1"/>
    <col min="3" max="3" width="5.86328125" style="1219" customWidth="1"/>
    <col min="4" max="4" width="128.86328125" style="102" bestFit="1" customWidth="1"/>
    <col min="5" max="16384" width="9.1328125" style="102"/>
  </cols>
  <sheetData>
    <row r="1" spans="2:4" ht="13.9" thickBot="1"/>
    <row r="2" spans="2:4" ht="17.649999999999999">
      <c r="B2" s="1792" t="s">
        <v>2145</v>
      </c>
      <c r="C2" s="1793"/>
      <c r="D2" s="1794"/>
    </row>
    <row r="3" spans="2:4" ht="13.9">
      <c r="B3" s="1212" t="s">
        <v>795</v>
      </c>
      <c r="C3" s="1380" t="s">
        <v>2144</v>
      </c>
      <c r="D3" s="1383" t="s">
        <v>215</v>
      </c>
    </row>
    <row r="4" spans="2:4" ht="5.25" customHeight="1">
      <c r="B4" s="1213"/>
      <c r="C4" s="1381"/>
      <c r="D4" s="1384"/>
    </row>
    <row r="5" spans="2:4" ht="15" customHeight="1">
      <c r="B5" s="1214" t="s">
        <v>806</v>
      </c>
      <c r="C5" s="1382">
        <v>2021</v>
      </c>
      <c r="D5" s="1385"/>
    </row>
    <row r="6" spans="2:4" ht="14.75" customHeight="1">
      <c r="B6" s="664" t="s">
        <v>798</v>
      </c>
      <c r="C6" s="1382">
        <f>Cover!$B$6</f>
        <v>2022</v>
      </c>
      <c r="D6" s="1386" t="s">
        <v>2167</v>
      </c>
    </row>
    <row r="7" spans="2:4" ht="14.75" customHeight="1">
      <c r="B7" s="664" t="s">
        <v>799</v>
      </c>
      <c r="C7" s="1382">
        <v>2018</v>
      </c>
      <c r="D7" s="1386" t="s">
        <v>2168</v>
      </c>
    </row>
    <row r="8" spans="2:4" ht="14.75" customHeight="1">
      <c r="B8" s="664" t="s">
        <v>800</v>
      </c>
      <c r="C8" s="1382">
        <v>2018</v>
      </c>
      <c r="D8" s="1386" t="s">
        <v>2169</v>
      </c>
    </row>
    <row r="9" spans="2:4" ht="14.75" customHeight="1">
      <c r="B9" s="664" t="s">
        <v>2740</v>
      </c>
      <c r="C9" s="1382">
        <v>2019</v>
      </c>
      <c r="D9" s="1387" t="s">
        <v>2170</v>
      </c>
    </row>
    <row r="10" spans="2:4" ht="14.75" customHeight="1">
      <c r="B10" s="664" t="s">
        <v>2741</v>
      </c>
      <c r="C10" s="1382">
        <f>Cover!$B$6</f>
        <v>2022</v>
      </c>
      <c r="D10" s="1387" t="s">
        <v>2738</v>
      </c>
    </row>
    <row r="11" spans="2:4" ht="14.75" customHeight="1">
      <c r="B11" s="664" t="s">
        <v>1846</v>
      </c>
      <c r="C11" s="1382">
        <f>Cover!$B$6</f>
        <v>2022</v>
      </c>
      <c r="D11" s="1386" t="s">
        <v>2739</v>
      </c>
    </row>
    <row r="12" spans="2:4" ht="14.75" customHeight="1">
      <c r="B12" s="664" t="s">
        <v>1362</v>
      </c>
      <c r="C12" s="1382">
        <f>Cover!$B$6</f>
        <v>2022</v>
      </c>
      <c r="D12" s="1386" t="s">
        <v>2174</v>
      </c>
    </row>
    <row r="13" spans="2:4" ht="14.75" customHeight="1">
      <c r="B13" s="664" t="s">
        <v>1361</v>
      </c>
      <c r="C13" s="1382">
        <f>Cover!$B$6</f>
        <v>2022</v>
      </c>
      <c r="D13" s="1386" t="s">
        <v>1363</v>
      </c>
    </row>
    <row r="14" spans="2:4" ht="14.75" customHeight="1">
      <c r="B14" s="664" t="s">
        <v>797</v>
      </c>
      <c r="C14" s="1382">
        <f>Cover!$B$6</f>
        <v>2022</v>
      </c>
      <c r="D14" s="1386" t="s">
        <v>2172</v>
      </c>
    </row>
    <row r="15" spans="2:4" ht="14.75" customHeight="1">
      <c r="B15" s="664" t="s">
        <v>1609</v>
      </c>
      <c r="C15" s="1382">
        <v>2019</v>
      </c>
      <c r="D15" s="1386" t="s">
        <v>2173</v>
      </c>
    </row>
    <row r="16" spans="2:4" ht="14.75" customHeight="1">
      <c r="B16" s="664" t="s">
        <v>733</v>
      </c>
      <c r="C16" s="1382">
        <f>Cover!$B$6</f>
        <v>2022</v>
      </c>
      <c r="D16" s="1386" t="s">
        <v>2175</v>
      </c>
    </row>
    <row r="17" spans="2:4" ht="14.75" customHeight="1">
      <c r="B17" s="665" t="s">
        <v>2120</v>
      </c>
      <c r="C17" s="1382">
        <f>Cover!$B$6</f>
        <v>2022</v>
      </c>
      <c r="D17" s="1386" t="s">
        <v>2176</v>
      </c>
    </row>
    <row r="18" spans="2:4" ht="14.75" customHeight="1">
      <c r="B18" s="665" t="s">
        <v>1249</v>
      </c>
      <c r="C18" s="1382">
        <f>Cover!$B$6</f>
        <v>2022</v>
      </c>
      <c r="D18" s="1386" t="s">
        <v>2177</v>
      </c>
    </row>
    <row r="19" spans="2:4" ht="14.75" customHeight="1">
      <c r="B19" s="665" t="s">
        <v>979</v>
      </c>
      <c r="C19" s="1382">
        <f>Cover!$B$6</f>
        <v>2022</v>
      </c>
      <c r="D19" s="1386" t="s">
        <v>2178</v>
      </c>
    </row>
    <row r="20" spans="2:4" ht="14.75" customHeight="1">
      <c r="B20" s="666" t="s">
        <v>1123</v>
      </c>
      <c r="C20" s="1382">
        <f>Cover!$B$6</f>
        <v>2022</v>
      </c>
      <c r="D20" s="1386" t="s">
        <v>2167</v>
      </c>
    </row>
    <row r="21" spans="2:4" ht="14.75" customHeight="1">
      <c r="B21" s="666" t="s">
        <v>1124</v>
      </c>
      <c r="C21" s="1382">
        <f>Cover!$B$6</f>
        <v>2022</v>
      </c>
      <c r="D21" s="1386" t="s">
        <v>2179</v>
      </c>
    </row>
    <row r="22" spans="2:4" ht="14.75" customHeight="1">
      <c r="B22" s="666" t="s">
        <v>1250</v>
      </c>
      <c r="C22" s="1382">
        <f>Cover!$B$6</f>
        <v>2022</v>
      </c>
      <c r="D22" s="1386" t="s">
        <v>2173</v>
      </c>
    </row>
    <row r="23" spans="2:4" ht="14.75" customHeight="1">
      <c r="B23" s="667" t="s">
        <v>801</v>
      </c>
      <c r="C23" s="1382">
        <f>Cover!$B$6</f>
        <v>2022</v>
      </c>
      <c r="D23" s="1386" t="s">
        <v>2180</v>
      </c>
    </row>
    <row r="24" spans="2:4" ht="14.75" customHeight="1">
      <c r="B24" s="667" t="s">
        <v>2631</v>
      </c>
      <c r="C24" s="1382">
        <f>Cover!$B$6</f>
        <v>2022</v>
      </c>
      <c r="D24" s="1386" t="s">
        <v>3372</v>
      </c>
    </row>
    <row r="25" spans="2:4" ht="14.75" customHeight="1">
      <c r="B25" s="667" t="s">
        <v>1373</v>
      </c>
      <c r="C25" s="1382">
        <f>Cover!$B$6</f>
        <v>2022</v>
      </c>
      <c r="D25" s="1386" t="s">
        <v>2181</v>
      </c>
    </row>
    <row r="26" spans="2:4" ht="14.75" customHeight="1">
      <c r="B26" s="667" t="s">
        <v>803</v>
      </c>
      <c r="C26" s="1382">
        <f>Cover!$B$6</f>
        <v>2022</v>
      </c>
      <c r="D26" s="1386" t="s">
        <v>2182</v>
      </c>
    </row>
    <row r="27" spans="2:4" ht="14.75" customHeight="1">
      <c r="B27" s="668" t="s">
        <v>1364</v>
      </c>
      <c r="C27" s="1382">
        <f>Cover!$B$6</f>
        <v>2022</v>
      </c>
      <c r="D27" s="1386" t="s">
        <v>2171</v>
      </c>
    </row>
    <row r="28" spans="2:4" ht="14.75" customHeight="1">
      <c r="B28" s="668" t="s">
        <v>807</v>
      </c>
      <c r="C28" s="1382">
        <f>Cover!$B$6</f>
        <v>2022</v>
      </c>
      <c r="D28" s="1386" t="s">
        <v>805</v>
      </c>
    </row>
    <row r="29" spans="2:4" ht="14.75" customHeight="1">
      <c r="B29" s="669" t="s">
        <v>1125</v>
      </c>
      <c r="C29" s="1382">
        <f>Cover!$B$6</f>
        <v>2022</v>
      </c>
      <c r="D29" s="1386" t="s">
        <v>796</v>
      </c>
    </row>
    <row r="30" spans="2:4" ht="14.75" customHeight="1">
      <c r="B30" s="670" t="s">
        <v>802</v>
      </c>
      <c r="C30" s="1382">
        <f>Cover!$B$6</f>
        <v>2022</v>
      </c>
      <c r="D30" s="1386" t="s">
        <v>804</v>
      </c>
    </row>
    <row r="31" spans="2:4" ht="14.75" customHeight="1">
      <c r="B31" s="1215" t="s">
        <v>2748</v>
      </c>
      <c r="C31" s="1382">
        <f>Cover!$B$6</f>
        <v>2022</v>
      </c>
      <c r="D31" s="1387" t="s">
        <v>2752</v>
      </c>
    </row>
    <row r="32" spans="2:4" ht="14.75" customHeight="1">
      <c r="B32" s="1215" t="s">
        <v>2749</v>
      </c>
      <c r="C32" s="1382">
        <f>Cover!$B$6</f>
        <v>2022</v>
      </c>
      <c r="D32" s="1387" t="s">
        <v>2752</v>
      </c>
    </row>
    <row r="33" spans="2:4" ht="14.75" customHeight="1">
      <c r="B33" s="1215" t="s">
        <v>2750</v>
      </c>
      <c r="C33" s="1382">
        <f>Cover!$B$6</f>
        <v>2022</v>
      </c>
      <c r="D33" s="1387" t="s">
        <v>2752</v>
      </c>
    </row>
    <row r="34" spans="2:4" ht="14.75" customHeight="1">
      <c r="B34" s="1215" t="s">
        <v>2751</v>
      </c>
      <c r="C34" s="1382">
        <f>Cover!$B$6</f>
        <v>2022</v>
      </c>
      <c r="D34" s="1387" t="s">
        <v>2752</v>
      </c>
    </row>
    <row r="35" spans="2:4" ht="14.75" customHeight="1">
      <c r="B35" s="1215" t="s">
        <v>2119</v>
      </c>
      <c r="C35" s="1382">
        <f>Cover!$B$6</f>
        <v>2022</v>
      </c>
      <c r="D35" s="1386" t="s">
        <v>2118</v>
      </c>
    </row>
    <row r="36" spans="2:4" ht="14.75" customHeight="1">
      <c r="B36" s="1393" t="s">
        <v>2781</v>
      </c>
      <c r="C36" s="1382">
        <v>2021</v>
      </c>
      <c r="D36" s="1387" t="s">
        <v>3196</v>
      </c>
    </row>
    <row r="37" spans="2:4" ht="14.75" customHeight="1">
      <c r="B37" s="1393" t="s">
        <v>2789</v>
      </c>
      <c r="C37" s="1382">
        <f>Cover!$B$6</f>
        <v>2022</v>
      </c>
      <c r="D37" s="1387" t="s">
        <v>2782</v>
      </c>
    </row>
    <row r="38" spans="2:4" ht="14.75" customHeight="1">
      <c r="B38" s="1393" t="s">
        <v>2780</v>
      </c>
      <c r="C38" s="1382">
        <f>Cover!$B$6</f>
        <v>2022</v>
      </c>
      <c r="D38" s="1387" t="s">
        <v>2779</v>
      </c>
    </row>
    <row r="39" spans="2:4" ht="14.75" customHeight="1">
      <c r="B39" s="1393" t="s">
        <v>2784</v>
      </c>
      <c r="C39" s="1382">
        <f>Cover!$B$6</f>
        <v>2022</v>
      </c>
      <c r="D39" s="1387" t="s">
        <v>2787</v>
      </c>
    </row>
    <row r="40" spans="2:4" ht="14.75" customHeight="1">
      <c r="B40" s="1393" t="s">
        <v>2785</v>
      </c>
      <c r="C40" s="1382">
        <f>Cover!$B$6</f>
        <v>2022</v>
      </c>
      <c r="D40" s="1387" t="s">
        <v>2787</v>
      </c>
    </row>
    <row r="41" spans="2:4" ht="14.75" customHeight="1">
      <c r="B41" s="1393" t="s">
        <v>2786</v>
      </c>
      <c r="C41" s="1382">
        <f>Cover!$B$6</f>
        <v>2022</v>
      </c>
      <c r="D41" s="1387" t="s">
        <v>2787</v>
      </c>
    </row>
    <row r="42" spans="2:4" ht="14.75" customHeight="1">
      <c r="B42" s="1393" t="s">
        <v>2783</v>
      </c>
      <c r="C42" s="1382">
        <f>Cover!$B$6</f>
        <v>2022</v>
      </c>
      <c r="D42" s="1387" t="s">
        <v>2787</v>
      </c>
    </row>
    <row r="43" spans="2:4" ht="14.75" customHeight="1">
      <c r="B43" s="1379" t="s">
        <v>2183</v>
      </c>
      <c r="C43" s="1382">
        <v>2021</v>
      </c>
      <c r="D43" s="1386" t="s">
        <v>1496</v>
      </c>
    </row>
    <row r="44" spans="2:4" ht="14.75" customHeight="1" thickBot="1">
      <c r="B44" s="671" t="s">
        <v>2476</v>
      </c>
      <c r="C44" s="1388">
        <f>Cover!$B$6</f>
        <v>2022</v>
      </c>
      <c r="D44" s="1389" t="s">
        <v>2788</v>
      </c>
    </row>
    <row r="45" spans="2:4" ht="14.75" customHeight="1"/>
    <row r="46" spans="2:4" ht="14.75" customHeight="1"/>
    <row r="47" spans="2:4" ht="14.75" customHeight="1"/>
  </sheetData>
  <sheetProtection algorithmName="SHA-512" hashValue="Ie2D+xok5W+JSVtieX4liIwX+voJGGlRUDf8JzKpoSV1+0s1dwvOyDISJwuIqgzugT3TdNxpQc8hcyX+tpx5jA==" saltValue="MVf3QCU2q1H6peMy77PywQ==" spinCount="100000" sheet="1" objects="1" scenarios="1"/>
  <mergeCells count="1">
    <mergeCell ref="B2:D2"/>
  </mergeCells>
  <hyperlinks>
    <hyperlink ref="B5" location="Cover!A1" display="Cover" xr:uid="{00000000-0004-0000-0100-000000000000}"/>
    <hyperlink ref="B22" location="'WSS300 Suspension'!A1" display="World Supersport 300" xr:uid="{00000000-0004-0000-0100-000001000000}"/>
    <hyperlink ref="B14" location="'Add-On Modules'!A1" display="Add-On Modules" xr:uid="{00000000-0004-0000-0100-000002000000}"/>
    <hyperlink ref="B16" location="Quickshifters!A1" display="QuickShifters" xr:uid="{00000000-0004-0000-0100-000003000000}"/>
    <hyperlink ref="B6" location="'Superbike Kit System'!A1" display="Superbike Kit System" xr:uid="{00000000-0004-0000-0100-000004000000}"/>
    <hyperlink ref="B7" location="'Superstock 600'!A1" display="Superstock 600 Kit Electrics" xr:uid="{00000000-0004-0000-0100-000005000000}"/>
    <hyperlink ref="B8" location="'Superstock 1000'!A1" display="Superstock 1000 Kit Electrics" xr:uid="{00000000-0004-0000-0100-000006000000}"/>
    <hyperlink ref="B28" location="'Engine Covers, Brake Protection'!A1" display="Engine Covers" xr:uid="{00000000-0004-0000-0100-000007000000}"/>
    <hyperlink ref="B20" location="'Superbike Suspension'!A1" display="Superbike Suspension" xr:uid="{00000000-0004-0000-0100-000008000000}"/>
    <hyperlink ref="B23" location="Brakes!A1" display="Superbike Brake Systems" xr:uid="{00000000-0004-0000-0100-000009000000}"/>
    <hyperlink ref="B11" location="'World Supersport Firmware'!A1" display="Supersport Control ECU Legal Firmwares" xr:uid="{00000000-0004-0000-0100-00000A000000}"/>
    <hyperlink ref="B30" location="'Stock 600 Clutch'!A1" display="Stock 600 Clutch" xr:uid="{00000000-0004-0000-0100-00000B000000}"/>
    <hyperlink ref="B26" location="'Quick Break '!A1" display="Quick Break Brake connectors" xr:uid="{00000000-0004-0000-0100-00000C000000}"/>
    <hyperlink ref="B21" location="'SST, SSP Suspension'!A1" display="Superstock 1000/600, Supersport 600 Suspension" xr:uid="{00000000-0004-0000-0100-00000D000000}"/>
    <hyperlink ref="B19" location="Dataloggers!A1" display="Dataloggers" xr:uid="{00000000-0004-0000-0100-00000E000000}"/>
    <hyperlink ref="B29" location="'MotoAmerica Engine Covers'!A1" display="MotoAmerica Engine Covers" xr:uid="{00000000-0004-0000-0100-00000F000000}"/>
    <hyperlink ref="B15" location="'Quickshifters WSS300 (Outdated)'!A1" display="QuickShifters WSS300 (2017, 2018)" xr:uid="{00000000-0004-0000-0100-000010000000}"/>
    <hyperlink ref="B18" location="'WSS300 Dataloggers'!A1" display="Dataloggers WSS300" xr:uid="{00000000-0004-0000-0100-000011000000}"/>
    <hyperlink ref="B25" location="'Superport (inc NG) Brake MC'!A1" display="Superstock Front Master Cylinders" xr:uid="{00000000-0004-0000-0100-000012000000}"/>
    <hyperlink ref="B27" location="'MotoAmerica Twins Brakes'!A1" display="MotoAmerica Twins Brake System" xr:uid="{00000000-0004-0000-0100-000013000000}"/>
    <hyperlink ref="B44" location="'Explosion Supression Systems'!A1" display="Explosion Supression Systems for Fuel Tanks" xr:uid="{00000000-0004-0000-0100-000014000000}"/>
    <hyperlink ref="B34" location="'WSS300 Permit Mods Yamaha'!A1" display="World Supersport 300 Permitted Modification Yamaha" xr:uid="{00000000-0004-0000-0100-000015000000}"/>
    <hyperlink ref="B12" location="'Twins Cup Electronics'!A1" display="MotoAmerica Twins Cup ECU " xr:uid="{4E0E1114-D37F-42D1-8596-5182CDBBC871}"/>
    <hyperlink ref="B13" location="'MotoAmerica Jr Cup Software'!A1" display="MotoAmerica Junior Cup ECU Software" xr:uid="{DA9D9462-9961-4F51-A1AF-8466CDA37327}"/>
    <hyperlink ref="B32" location="'WSS300 Permit Mods Kawasaki'!A1" display="World Supersport 300 Permitted Modification Kawasaki" xr:uid="{87D47BA0-37B0-4004-8075-ADF04A39D697}"/>
    <hyperlink ref="B33" location="'WSS300 Permit Mods KTM'!A1" display="World Supersport 300 Permitted Modification KTM" xr:uid="{C1F376CD-A63F-4EC6-AD99-52FF85B4EA2A}"/>
    <hyperlink ref="B36" location="'Supersport Permit Modifications'!A1" display="World Supersport 600 Permitted Modifications" xr:uid="{EB786E0F-8606-4928-A1E7-3391C9F0E11F}"/>
    <hyperlink ref="B31" location="'WSS300 Permit Mods Honda'!A1" display="World Supersport 300 Permitted Modification Honda" xr:uid="{373333C0-1819-4A10-8F81-5C8CD3820210}"/>
    <hyperlink ref="B9" location="'World Supersport300 Electronics'!A1" display="Supersport 300 Control Electronics Systems" xr:uid="{B85E2BC9-4073-4AA7-99A3-CF308D266DA5}"/>
    <hyperlink ref="B35" location="'WSS Number Colours'!A1" display="World Supersport 300 Number Plate Colours" xr:uid="{9B2CD199-0D95-443F-8012-4EE6499F0445}"/>
    <hyperlink ref="B17" location="'TPMS Systems'!A1" display="TPMS Systems" xr:uid="{47193026-8F7C-4475-AE48-317892EB849F}"/>
    <hyperlink ref="B43" location="'STK1000 Wheels'!A1" display="Superstock 1000 Approved Wheels" xr:uid="{FB359D07-ABA0-4676-9270-897E807B2598}"/>
    <hyperlink ref="B38" location="'Supersport National (inc NG)'!A1" display="MotoAmerica Supersport inc Next Generation" xr:uid="{FD271B3C-4FB0-463D-A787-29F557A5D4F5}"/>
    <hyperlink ref="B24" location="'Superport (inc NG) Brake MC'!A1" display="Supersport Master Cylinders" xr:uid="{CF46E959-055F-4DA1-8F5D-5696C9685801}"/>
    <hyperlink ref="B10" location="'World Supersport (and NG) Elect'!A1" display="Supersport (and Next Gen) Control Electronics Systems" xr:uid="{AC74F5B7-9673-4EC7-8F0D-50A67344EBED}"/>
    <hyperlink ref="B37" location="'Supersport World (inc NG)'!A1" display="World Supersport inc Next Generation Modifications and Parts" xr:uid="{A22FA3D2-358E-4D09-BBA5-5F635813FC32}"/>
    <hyperlink ref="B39" location="'Supersport NG Ducati PanigaleV2'!A1" display="World Supersport Next Generation Permitted Modification and Parts Ducati" xr:uid="{251EB1F2-2060-4F70-9C97-FF522A44AF1D}"/>
    <hyperlink ref="B40:B42" location="'WSS300 Permit Mods KTM'!A1" display="World Supersport 300 Permitted Modification KTM" xr:uid="{0CE589C2-D21A-483F-9495-679FCCE28A9D}"/>
    <hyperlink ref="B40" location="'Superpsort NG MV Agusta F3800RR'!A1" display="World Supersport Next Generation Permitted Modification and Parts MV Agusta" xr:uid="{E09D80CB-864F-4209-80A4-078EA4D989E4}"/>
    <hyperlink ref="B42" location="'Supersport NG Triumph ST765RS'!A1" display="World Supersport Next Generation Permitted Modification and Parts Triumph" xr:uid="{E5B1C90B-4096-495E-A079-2A3165FE8602}"/>
    <hyperlink ref="B41" location="'Supersport NG Suzuki GSX-R750'!A1" display="World Supersport Next Generation Permitted Modification and Parts Suzuki" xr:uid="{DD873414-A7FC-40DF-A529-F7A3CB2E0095}"/>
  </hyperlinks>
  <pageMargins left="0.11811023622047245" right="0.51181102362204722" top="0.74803149606299213" bottom="0.74803149606299213" header="0.31496062992125984" footer="0.31496062992125984"/>
  <pageSetup paperSize="9" scale="6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1" tint="4.9989318521683403E-2"/>
  </sheetPr>
  <dimension ref="A1:N411"/>
  <sheetViews>
    <sheetView topLeftCell="A7" zoomScale="80" zoomScaleNormal="80" workbookViewId="0">
      <selection activeCell="B12" sqref="B12:B73"/>
    </sheetView>
  </sheetViews>
  <sheetFormatPr defaultRowHeight="14.25"/>
  <cols>
    <col min="2" max="2" width="3.73046875" bestFit="1" customWidth="1"/>
    <col min="3" max="3" width="19" customWidth="1"/>
    <col min="4" max="4" width="61.06640625" customWidth="1"/>
    <col min="5" max="5" width="23.3984375" customWidth="1"/>
    <col min="6" max="6" width="51.1328125" customWidth="1"/>
    <col min="7" max="7" width="11.73046875" style="2" customWidth="1"/>
  </cols>
  <sheetData>
    <row r="1" spans="1:7" s="1072" customFormat="1" ht="14.65" thickBot="1">
      <c r="A1" s="269" t="s">
        <v>794</v>
      </c>
      <c r="B1" s="2200" t="s">
        <v>2158</v>
      </c>
      <c r="C1" s="2201"/>
      <c r="D1" s="2202"/>
      <c r="E1" s="1239">
        <f>Cover!B6</f>
        <v>2022</v>
      </c>
      <c r="F1" s="1241"/>
      <c r="G1" s="1242"/>
    </row>
    <row r="2" spans="1:7" ht="14.65" thickBot="1"/>
    <row r="3" spans="1:7" ht="14.65" thickBot="1">
      <c r="B3" s="2176" t="s">
        <v>640</v>
      </c>
      <c r="C3" s="2177"/>
      <c r="D3" s="193" t="s">
        <v>639</v>
      </c>
      <c r="E3" s="193" t="s">
        <v>638</v>
      </c>
      <c r="F3" s="193"/>
      <c r="G3" s="192"/>
    </row>
    <row r="4" spans="1:7" ht="15.75" customHeight="1" thickBot="1">
      <c r="B4" s="2196" t="s">
        <v>593</v>
      </c>
      <c r="C4" s="1413" t="s">
        <v>4</v>
      </c>
      <c r="D4" s="1414" t="s">
        <v>5</v>
      </c>
      <c r="E4" s="1414" t="s">
        <v>24</v>
      </c>
      <c r="F4" s="1414" t="s">
        <v>377</v>
      </c>
      <c r="G4" s="1018" t="s">
        <v>6</v>
      </c>
    </row>
    <row r="5" spans="1:7">
      <c r="B5" s="2197"/>
      <c r="C5" s="1415" t="s">
        <v>2626</v>
      </c>
      <c r="D5" s="1416" t="s">
        <v>2627</v>
      </c>
      <c r="E5" s="1416"/>
      <c r="F5" s="1416"/>
      <c r="G5" s="638">
        <v>1633.92</v>
      </c>
    </row>
    <row r="6" spans="1:7">
      <c r="B6" s="2197"/>
      <c r="C6" s="1417" t="s">
        <v>2628</v>
      </c>
      <c r="D6" s="1418" t="s">
        <v>2629</v>
      </c>
      <c r="E6" s="1418"/>
      <c r="F6" s="1418"/>
      <c r="G6" s="7">
        <v>1693.55</v>
      </c>
    </row>
    <row r="7" spans="1:7">
      <c r="B7" s="2197"/>
      <c r="C7" s="1417" t="s">
        <v>2639</v>
      </c>
      <c r="D7" s="1418" t="s">
        <v>577</v>
      </c>
      <c r="E7" s="1418"/>
      <c r="F7" s="1418"/>
      <c r="G7" s="7">
        <v>611.79999999999995</v>
      </c>
    </row>
    <row r="8" spans="1:7" s="1274" customFormat="1">
      <c r="B8" s="2197"/>
      <c r="C8" s="1409" t="s">
        <v>2647</v>
      </c>
      <c r="D8" s="1418" t="s">
        <v>2648</v>
      </c>
      <c r="E8" s="1418"/>
      <c r="F8" s="1418"/>
      <c r="G8" s="7">
        <v>321</v>
      </c>
    </row>
    <row r="9" spans="1:7" s="1409" customFormat="1" ht="14.65" thickBot="1">
      <c r="B9" s="2198"/>
      <c r="C9" s="1"/>
      <c r="D9" s="23"/>
      <c r="E9" s="23"/>
      <c r="F9" s="23"/>
      <c r="G9" s="22"/>
    </row>
    <row r="10" spans="1:7" ht="14.65" thickBot="1"/>
    <row r="11" spans="1:7" ht="14.65" thickBot="1">
      <c r="B11" s="206" t="s">
        <v>637</v>
      </c>
      <c r="C11" s="205"/>
      <c r="D11" s="204" t="s">
        <v>636</v>
      </c>
      <c r="E11" s="204" t="s">
        <v>1360</v>
      </c>
      <c r="F11" s="203"/>
      <c r="G11" s="202" t="s">
        <v>635</v>
      </c>
    </row>
    <row r="12" spans="1:7" ht="14.65" thickBot="1">
      <c r="B12" s="2180" t="s">
        <v>634</v>
      </c>
      <c r="C12" s="167" t="s">
        <v>4</v>
      </c>
      <c r="D12" s="81" t="s">
        <v>5</v>
      </c>
      <c r="E12" s="81" t="s">
        <v>24</v>
      </c>
      <c r="F12" s="81" t="s">
        <v>633</v>
      </c>
      <c r="G12" s="166" t="s">
        <v>6</v>
      </c>
    </row>
    <row r="13" spans="1:7">
      <c r="B13" s="2181"/>
      <c r="C13" s="80" t="s">
        <v>1405</v>
      </c>
      <c r="D13" s="79" t="s">
        <v>1406</v>
      </c>
      <c r="E13" s="79"/>
      <c r="F13" s="79" t="s">
        <v>1407</v>
      </c>
      <c r="G13" s="165"/>
    </row>
    <row r="14" spans="1:7">
      <c r="B14" s="2181"/>
      <c r="C14" s="80" t="s">
        <v>1408</v>
      </c>
      <c r="D14" s="79" t="s">
        <v>1406</v>
      </c>
      <c r="E14" s="79"/>
      <c r="F14" s="79" t="s">
        <v>1407</v>
      </c>
      <c r="G14" s="165"/>
    </row>
    <row r="15" spans="1:7">
      <c r="B15" s="2181"/>
      <c r="C15" s="80" t="s">
        <v>1409</v>
      </c>
      <c r="D15" s="79" t="s">
        <v>1410</v>
      </c>
      <c r="E15" s="1271" t="s">
        <v>2233</v>
      </c>
      <c r="F15" s="79" t="s">
        <v>1411</v>
      </c>
      <c r="G15" s="7">
        <v>2200</v>
      </c>
    </row>
    <row r="16" spans="1:7">
      <c r="B16" s="2181"/>
      <c r="C16" s="80" t="s">
        <v>1412</v>
      </c>
      <c r="D16" s="79" t="s">
        <v>1410</v>
      </c>
      <c r="E16" s="1271" t="s">
        <v>2233</v>
      </c>
      <c r="F16" s="79" t="s">
        <v>1411</v>
      </c>
      <c r="G16" s="7">
        <v>2200</v>
      </c>
    </row>
    <row r="17" spans="2:7">
      <c r="B17" s="2181"/>
      <c r="C17" s="80" t="s">
        <v>1413</v>
      </c>
      <c r="D17" s="79" t="s">
        <v>1414</v>
      </c>
      <c r="E17" s="79"/>
      <c r="F17" s="79" t="s">
        <v>1415</v>
      </c>
      <c r="G17" s="165"/>
    </row>
    <row r="18" spans="2:7" ht="15.75" customHeight="1">
      <c r="B18" s="2181"/>
      <c r="C18" s="29" t="s">
        <v>1416</v>
      </c>
      <c r="D18" s="8" t="s">
        <v>1414</v>
      </c>
      <c r="E18" s="79"/>
      <c r="F18" s="79" t="s">
        <v>1415</v>
      </c>
      <c r="G18" s="165"/>
    </row>
    <row r="19" spans="2:7" ht="15.75" customHeight="1">
      <c r="B19" s="2181"/>
      <c r="C19" s="29" t="s">
        <v>1358</v>
      </c>
      <c r="D19" s="8" t="s">
        <v>1417</v>
      </c>
      <c r="E19" s="79"/>
      <c r="F19" s="79" t="s">
        <v>1418</v>
      </c>
      <c r="G19" s="165">
        <v>2200</v>
      </c>
    </row>
    <row r="20" spans="2:7" ht="15.75" customHeight="1">
      <c r="B20" s="2181"/>
      <c r="C20" s="29" t="s">
        <v>1359</v>
      </c>
      <c r="D20" s="8" t="s">
        <v>1417</v>
      </c>
      <c r="E20" s="79"/>
      <c r="F20" s="79" t="s">
        <v>1418</v>
      </c>
      <c r="G20" s="165">
        <v>2200</v>
      </c>
    </row>
    <row r="21" spans="2:7">
      <c r="B21" s="2181"/>
      <c r="C21" s="29" t="s">
        <v>2192</v>
      </c>
      <c r="D21" s="8" t="s">
        <v>2193</v>
      </c>
      <c r="E21" s="79"/>
      <c r="F21" s="8" t="s">
        <v>2228</v>
      </c>
      <c r="G21" s="201">
        <v>2200</v>
      </c>
    </row>
    <row r="22" spans="2:7">
      <c r="B22" s="2181"/>
      <c r="C22" s="29" t="s">
        <v>2194</v>
      </c>
      <c r="D22" s="8" t="s">
        <v>2193</v>
      </c>
      <c r="E22" s="79"/>
      <c r="F22" s="8" t="s">
        <v>2228</v>
      </c>
      <c r="G22" s="201">
        <v>2200</v>
      </c>
    </row>
    <row r="23" spans="2:7">
      <c r="B23" s="2181"/>
      <c r="C23" s="29" t="s">
        <v>1419</v>
      </c>
      <c r="D23" s="8" t="s">
        <v>1420</v>
      </c>
      <c r="E23" s="79"/>
      <c r="F23" s="8" t="s">
        <v>1421</v>
      </c>
      <c r="G23" s="165">
        <v>2200</v>
      </c>
    </row>
    <row r="24" spans="2:7">
      <c r="B24" s="2181"/>
      <c r="C24" s="29" t="s">
        <v>1422</v>
      </c>
      <c r="D24" s="8" t="s">
        <v>1420</v>
      </c>
      <c r="E24" s="79"/>
      <c r="F24" s="8" t="s">
        <v>1421</v>
      </c>
      <c r="G24" s="165">
        <v>2200</v>
      </c>
    </row>
    <row r="25" spans="2:7">
      <c r="B25" s="2181"/>
      <c r="C25" s="1273" t="s">
        <v>2195</v>
      </c>
      <c r="D25" s="1200" t="s">
        <v>2196</v>
      </c>
      <c r="E25" s="1276"/>
      <c r="F25" s="1200" t="s">
        <v>2229</v>
      </c>
      <c r="G25" s="1275" t="s">
        <v>2237</v>
      </c>
    </row>
    <row r="26" spans="2:7">
      <c r="B26" s="2181"/>
      <c r="C26" s="1273" t="s">
        <v>2197</v>
      </c>
      <c r="D26" s="1200" t="s">
        <v>2196</v>
      </c>
      <c r="E26" s="1276"/>
      <c r="F26" s="1200" t="s">
        <v>2229</v>
      </c>
      <c r="G26" s="1275" t="s">
        <v>2237</v>
      </c>
    </row>
    <row r="27" spans="2:7">
      <c r="B27" s="2181"/>
      <c r="C27" s="29" t="s">
        <v>1423</v>
      </c>
      <c r="D27" s="8" t="s">
        <v>1424</v>
      </c>
      <c r="E27" s="79"/>
      <c r="F27" s="8" t="s">
        <v>1425</v>
      </c>
      <c r="G27" s="165">
        <v>2200</v>
      </c>
    </row>
    <row r="28" spans="2:7">
      <c r="B28" s="2181"/>
      <c r="C28" s="29" t="s">
        <v>1426</v>
      </c>
      <c r="D28" s="8" t="s">
        <v>1424</v>
      </c>
      <c r="E28" s="79"/>
      <c r="F28" s="70" t="s">
        <v>1425</v>
      </c>
      <c r="G28" s="201">
        <v>2200</v>
      </c>
    </row>
    <row r="29" spans="2:7">
      <c r="B29" s="2181"/>
      <c r="C29" s="1273" t="s">
        <v>2198</v>
      </c>
      <c r="D29" s="1200" t="s">
        <v>2199</v>
      </c>
      <c r="E29" s="1276"/>
      <c r="F29" s="1200"/>
      <c r="G29" s="165" t="s">
        <v>2237</v>
      </c>
    </row>
    <row r="30" spans="2:7">
      <c r="B30" s="2181"/>
      <c r="C30" s="1273" t="s">
        <v>2200</v>
      </c>
      <c r="D30" s="1200" t="s">
        <v>2201</v>
      </c>
      <c r="E30" s="1276"/>
      <c r="F30" s="1200"/>
      <c r="G30" s="165" t="s">
        <v>2237</v>
      </c>
    </row>
    <row r="31" spans="2:7" ht="15.75" customHeight="1">
      <c r="B31" s="2181"/>
      <c r="C31" s="1277" t="s">
        <v>2202</v>
      </c>
      <c r="D31" s="1278" t="s">
        <v>2203</v>
      </c>
      <c r="E31" s="1276"/>
      <c r="F31" s="1278"/>
      <c r="G31" s="165" t="s">
        <v>2237</v>
      </c>
    </row>
    <row r="32" spans="2:7">
      <c r="B32" s="2181"/>
      <c r="C32" s="1273" t="s">
        <v>2204</v>
      </c>
      <c r="D32" s="1200" t="s">
        <v>2205</v>
      </c>
      <c r="E32" s="1200"/>
      <c r="F32" s="1200"/>
      <c r="G32" s="165" t="s">
        <v>2237</v>
      </c>
    </row>
    <row r="33" spans="2:7">
      <c r="B33" s="2181"/>
      <c r="C33" s="1273" t="s">
        <v>2206</v>
      </c>
      <c r="D33" s="1200" t="s">
        <v>2207</v>
      </c>
      <c r="E33" s="1279"/>
      <c r="F33" s="1279" t="s">
        <v>2230</v>
      </c>
      <c r="G33" s="165" t="s">
        <v>2237</v>
      </c>
    </row>
    <row r="34" spans="2:7">
      <c r="B34" s="2181"/>
      <c r="C34" s="1273" t="s">
        <v>2208</v>
      </c>
      <c r="D34" s="1200" t="s">
        <v>2207</v>
      </c>
      <c r="E34" s="1200"/>
      <c r="F34" s="1200" t="s">
        <v>2230</v>
      </c>
      <c r="G34" s="165" t="s">
        <v>2237</v>
      </c>
    </row>
    <row r="35" spans="2:7">
      <c r="B35" s="2181"/>
      <c r="C35" s="29" t="s">
        <v>2209</v>
      </c>
      <c r="D35" s="8" t="s">
        <v>2210</v>
      </c>
      <c r="E35" s="663"/>
      <c r="F35" s="8"/>
      <c r="G35" s="7">
        <v>2200</v>
      </c>
    </row>
    <row r="36" spans="2:7">
      <c r="B36" s="2181"/>
      <c r="C36" s="29" t="s">
        <v>2211</v>
      </c>
      <c r="D36" s="8" t="s">
        <v>2212</v>
      </c>
      <c r="E36" s="663"/>
      <c r="F36" s="8"/>
      <c r="G36" s="7">
        <v>2200</v>
      </c>
    </row>
    <row r="37" spans="2:7" s="1272" customFormat="1">
      <c r="B37" s="2181"/>
      <c r="C37" s="1273" t="s">
        <v>2213</v>
      </c>
      <c r="D37" s="1200" t="s">
        <v>2214</v>
      </c>
      <c r="E37" s="1200"/>
      <c r="F37" s="1200" t="s">
        <v>2231</v>
      </c>
      <c r="G37" s="1275" t="s">
        <v>2237</v>
      </c>
    </row>
    <row r="38" spans="2:7" s="1272" customFormat="1">
      <c r="B38" s="2181"/>
      <c r="C38" s="1273" t="s">
        <v>2215</v>
      </c>
      <c r="D38" s="1200" t="s">
        <v>2214</v>
      </c>
      <c r="E38" s="1200"/>
      <c r="F38" s="1200" t="s">
        <v>2231</v>
      </c>
      <c r="G38" s="1275" t="s">
        <v>2237</v>
      </c>
    </row>
    <row r="39" spans="2:7" s="1272" customFormat="1">
      <c r="B39" s="2181"/>
      <c r="C39" s="1273" t="s">
        <v>2216</v>
      </c>
      <c r="D39" s="1200" t="s">
        <v>2217</v>
      </c>
      <c r="E39" s="1200"/>
      <c r="F39" s="1200" t="s">
        <v>2232</v>
      </c>
      <c r="G39" s="1275" t="s">
        <v>2237</v>
      </c>
    </row>
    <row r="40" spans="2:7" s="1272" customFormat="1">
      <c r="B40" s="2181"/>
      <c r="C40" s="1273" t="s">
        <v>2218</v>
      </c>
      <c r="D40" s="1200" t="s">
        <v>2219</v>
      </c>
      <c r="E40" s="1200"/>
      <c r="F40" s="1200" t="s">
        <v>2232</v>
      </c>
      <c r="G40" s="1275" t="s">
        <v>2237</v>
      </c>
    </row>
    <row r="41" spans="2:7">
      <c r="B41" s="2181"/>
      <c r="C41" s="1273" t="s">
        <v>2220</v>
      </c>
      <c r="D41" s="1200" t="s">
        <v>2221</v>
      </c>
      <c r="E41" s="8"/>
      <c r="F41" s="8"/>
      <c r="G41" s="7"/>
    </row>
    <row r="42" spans="2:7">
      <c r="B42" s="2181"/>
      <c r="C42" s="1273" t="s">
        <v>2222</v>
      </c>
      <c r="D42" s="1200" t="s">
        <v>2223</v>
      </c>
      <c r="E42" s="8"/>
      <c r="F42" s="8"/>
      <c r="G42" s="7"/>
    </row>
    <row r="43" spans="2:7">
      <c r="B43" s="2181"/>
      <c r="C43" s="1273" t="s">
        <v>2224</v>
      </c>
      <c r="D43" s="1200" t="s">
        <v>2225</v>
      </c>
      <c r="E43" s="8"/>
      <c r="F43" s="8"/>
      <c r="G43" s="7"/>
    </row>
    <row r="44" spans="2:7" s="1272" customFormat="1">
      <c r="B44" s="2181"/>
      <c r="C44" s="1273" t="s">
        <v>2226</v>
      </c>
      <c r="D44" s="1278" t="s">
        <v>2227</v>
      </c>
      <c r="E44" s="8"/>
      <c r="F44" s="70"/>
      <c r="G44" s="7"/>
    </row>
    <row r="45" spans="2:7">
      <c r="B45" s="2181"/>
      <c r="C45" s="29" t="s">
        <v>1427</v>
      </c>
      <c r="D45" s="70" t="s">
        <v>1430</v>
      </c>
      <c r="E45" s="663"/>
      <c r="F45" s="70"/>
      <c r="G45" s="7">
        <v>650</v>
      </c>
    </row>
    <row r="46" spans="2:7" s="1272" customFormat="1">
      <c r="B46" s="2181"/>
      <c r="C46" s="29" t="s">
        <v>1428</v>
      </c>
      <c r="D46" s="70" t="s">
        <v>2234</v>
      </c>
      <c r="E46" s="663"/>
      <c r="F46" s="70"/>
      <c r="G46" s="7">
        <v>400</v>
      </c>
    </row>
    <row r="47" spans="2:7">
      <c r="B47" s="2181"/>
      <c r="C47" s="29" t="s">
        <v>1357</v>
      </c>
      <c r="D47" s="70" t="s">
        <v>1431</v>
      </c>
      <c r="E47" s="663"/>
      <c r="F47" s="70"/>
      <c r="G47" s="7">
        <v>400</v>
      </c>
    </row>
    <row r="48" spans="2:7" s="1272" customFormat="1">
      <c r="B48" s="2181"/>
      <c r="C48" s="1088" t="s">
        <v>2235</v>
      </c>
      <c r="D48" s="70" t="s">
        <v>2236</v>
      </c>
      <c r="E48" s="663"/>
      <c r="F48" s="70"/>
      <c r="G48" s="7">
        <v>600</v>
      </c>
    </row>
    <row r="49" spans="2:7" s="1274" customFormat="1">
      <c r="B49" s="2181"/>
      <c r="C49" s="157" t="s">
        <v>2238</v>
      </c>
      <c r="D49" s="8" t="s">
        <v>2239</v>
      </c>
      <c r="E49" s="1271"/>
      <c r="F49" s="8" t="s">
        <v>1429</v>
      </c>
      <c r="G49" s="165">
        <v>1300</v>
      </c>
    </row>
    <row r="50" spans="2:7" s="1274" customFormat="1">
      <c r="B50" s="2181"/>
      <c r="C50" s="157" t="s">
        <v>2240</v>
      </c>
      <c r="D50" s="79" t="s">
        <v>2239</v>
      </c>
      <c r="E50" s="1271"/>
      <c r="F50" s="79" t="s">
        <v>1429</v>
      </c>
      <c r="G50" s="165">
        <v>1300</v>
      </c>
    </row>
    <row r="51" spans="2:7" s="1274" customFormat="1">
      <c r="B51" s="2181"/>
      <c r="C51" s="157" t="s">
        <v>2241</v>
      </c>
      <c r="D51" s="79" t="s">
        <v>2239</v>
      </c>
      <c r="E51" s="1271"/>
      <c r="F51" s="79" t="s">
        <v>1429</v>
      </c>
      <c r="G51" s="165">
        <v>1300</v>
      </c>
    </row>
    <row r="52" spans="2:7" s="1274" customFormat="1">
      <c r="B52" s="2181"/>
      <c r="C52" s="157" t="s">
        <v>2242</v>
      </c>
      <c r="D52" s="79" t="s">
        <v>2243</v>
      </c>
      <c r="E52" s="1271"/>
      <c r="F52" s="79" t="s">
        <v>1429</v>
      </c>
      <c r="G52" s="165">
        <v>1300</v>
      </c>
    </row>
    <row r="53" spans="2:7" s="1274" customFormat="1">
      <c r="B53" s="2181"/>
      <c r="C53" s="157" t="s">
        <v>2244</v>
      </c>
      <c r="D53" s="79" t="s">
        <v>2239</v>
      </c>
      <c r="E53" s="1271"/>
      <c r="F53" s="79" t="s">
        <v>1429</v>
      </c>
      <c r="G53" s="165">
        <v>430</v>
      </c>
    </row>
    <row r="54" spans="2:7" s="1274" customFormat="1">
      <c r="B54" s="2181"/>
      <c r="C54" s="157" t="s">
        <v>2245</v>
      </c>
      <c r="D54" s="79" t="s">
        <v>2239</v>
      </c>
      <c r="E54" s="1271"/>
      <c r="F54" s="79" t="s">
        <v>1429</v>
      </c>
      <c r="G54" s="165">
        <v>430</v>
      </c>
    </row>
    <row r="55" spans="2:7" s="1274" customFormat="1">
      <c r="B55" s="2181"/>
      <c r="C55" s="1280">
        <v>110476070</v>
      </c>
      <c r="D55" s="79" t="s">
        <v>2239</v>
      </c>
      <c r="E55" s="1271"/>
      <c r="F55" s="79" t="s">
        <v>1429</v>
      </c>
      <c r="G55" s="165">
        <v>200</v>
      </c>
    </row>
    <row r="56" spans="2:7" s="1274" customFormat="1">
      <c r="B56" s="2181"/>
      <c r="C56" s="1280">
        <v>110476075</v>
      </c>
      <c r="D56" s="79" t="s">
        <v>2239</v>
      </c>
      <c r="E56" s="1271"/>
      <c r="F56" s="79" t="s">
        <v>1429</v>
      </c>
      <c r="G56" s="165">
        <v>250</v>
      </c>
    </row>
    <row r="57" spans="2:7" s="1274" customFormat="1">
      <c r="B57" s="2181"/>
      <c r="C57" s="157" t="s">
        <v>2246</v>
      </c>
      <c r="D57" s="79" t="s">
        <v>2239</v>
      </c>
      <c r="E57" s="79"/>
      <c r="F57" s="79" t="s">
        <v>1429</v>
      </c>
      <c r="G57" s="165">
        <v>1300</v>
      </c>
    </row>
    <row r="58" spans="2:7" s="1274" customFormat="1">
      <c r="B58" s="2181"/>
      <c r="C58" s="157" t="s">
        <v>2247</v>
      </c>
      <c r="D58" s="79" t="s">
        <v>2239</v>
      </c>
      <c r="E58" s="79"/>
      <c r="F58" s="79" t="s">
        <v>1429</v>
      </c>
      <c r="G58" s="165">
        <v>1300</v>
      </c>
    </row>
    <row r="59" spans="2:7" s="1274" customFormat="1">
      <c r="B59" s="2181"/>
      <c r="C59" s="157" t="s">
        <v>2248</v>
      </c>
      <c r="D59" s="79" t="s">
        <v>2239</v>
      </c>
      <c r="E59" s="79"/>
      <c r="F59" s="79" t="s">
        <v>1429</v>
      </c>
      <c r="G59" s="165">
        <v>1300</v>
      </c>
    </row>
    <row r="60" spans="2:7" s="1274" customFormat="1">
      <c r="B60" s="2181"/>
      <c r="C60" s="157" t="s">
        <v>2249</v>
      </c>
      <c r="D60" s="79" t="s">
        <v>2239</v>
      </c>
      <c r="E60" s="79"/>
      <c r="F60" s="79" t="s">
        <v>1429</v>
      </c>
      <c r="G60" s="165">
        <v>1300</v>
      </c>
    </row>
    <row r="61" spans="2:7" s="1274" customFormat="1">
      <c r="B61" s="2181"/>
      <c r="C61" s="157" t="s">
        <v>2250</v>
      </c>
      <c r="D61" s="79" t="s">
        <v>2239</v>
      </c>
      <c r="E61" s="79"/>
      <c r="F61" s="79" t="s">
        <v>1429</v>
      </c>
      <c r="G61" s="165">
        <v>1300</v>
      </c>
    </row>
    <row r="62" spans="2:7" s="1274" customFormat="1">
      <c r="B62" s="2181"/>
      <c r="C62" s="157" t="s">
        <v>2251</v>
      </c>
      <c r="D62" s="79" t="s">
        <v>2239</v>
      </c>
      <c r="E62" s="79"/>
      <c r="F62" s="79" t="s">
        <v>1429</v>
      </c>
      <c r="G62" s="165">
        <v>1300</v>
      </c>
    </row>
    <row r="63" spans="2:7" s="1274" customFormat="1">
      <c r="B63" s="2181"/>
      <c r="C63" s="157" t="s">
        <v>2252</v>
      </c>
      <c r="D63" s="79" t="s">
        <v>2239</v>
      </c>
      <c r="E63" s="79"/>
      <c r="F63" s="79" t="s">
        <v>1429</v>
      </c>
      <c r="G63" s="165">
        <v>1300</v>
      </c>
    </row>
    <row r="64" spans="2:7" s="1274" customFormat="1">
      <c r="B64" s="2181"/>
      <c r="C64" s="157" t="s">
        <v>2253</v>
      </c>
      <c r="D64" s="79" t="s">
        <v>2239</v>
      </c>
      <c r="E64" s="79"/>
      <c r="F64" s="79" t="s">
        <v>1429</v>
      </c>
      <c r="G64" s="165">
        <v>1300</v>
      </c>
    </row>
    <row r="65" spans="2:7" s="1274" customFormat="1">
      <c r="B65" s="2181"/>
      <c r="C65" s="157" t="s">
        <v>2254</v>
      </c>
      <c r="D65" s="79" t="s">
        <v>2239</v>
      </c>
      <c r="E65" s="79"/>
      <c r="F65" s="79" t="s">
        <v>1429</v>
      </c>
      <c r="G65" s="165">
        <v>1300</v>
      </c>
    </row>
    <row r="66" spans="2:7" s="1274" customFormat="1">
      <c r="B66" s="2181"/>
      <c r="C66" s="157" t="s">
        <v>2255</v>
      </c>
      <c r="D66" s="79" t="s">
        <v>2239</v>
      </c>
      <c r="E66" s="79"/>
      <c r="F66" s="79" t="s">
        <v>1429</v>
      </c>
      <c r="G66" s="165">
        <v>1300</v>
      </c>
    </row>
    <row r="67" spans="2:7" s="1274" customFormat="1">
      <c r="B67" s="2181"/>
      <c r="C67" s="157" t="s">
        <v>2256</v>
      </c>
      <c r="D67" s="79" t="s">
        <v>2239</v>
      </c>
      <c r="E67" s="79"/>
      <c r="F67" s="79" t="s">
        <v>1429</v>
      </c>
      <c r="G67" s="165">
        <v>1300</v>
      </c>
    </row>
    <row r="68" spans="2:7" s="1274" customFormat="1">
      <c r="B68" s="2181"/>
      <c r="C68" s="157" t="s">
        <v>2257</v>
      </c>
      <c r="D68" s="79" t="s">
        <v>2239</v>
      </c>
      <c r="E68" s="79"/>
      <c r="F68" s="79" t="s">
        <v>1429</v>
      </c>
      <c r="G68" s="165">
        <v>1300</v>
      </c>
    </row>
    <row r="69" spans="2:7" s="1274" customFormat="1">
      <c r="B69" s="2181"/>
      <c r="C69" s="157" t="s">
        <v>2258</v>
      </c>
      <c r="D69" s="79" t="s">
        <v>2239</v>
      </c>
      <c r="E69" s="79"/>
      <c r="F69" s="79" t="s">
        <v>1429</v>
      </c>
      <c r="G69" s="165">
        <v>1300</v>
      </c>
    </row>
    <row r="70" spans="2:7" s="1274" customFormat="1">
      <c r="B70" s="2181"/>
      <c r="C70" s="157" t="s">
        <v>2259</v>
      </c>
      <c r="D70" s="79" t="s">
        <v>2239</v>
      </c>
      <c r="E70" s="79"/>
      <c r="F70" s="79" t="s">
        <v>1429</v>
      </c>
      <c r="G70" s="165">
        <v>1300</v>
      </c>
    </row>
    <row r="71" spans="2:7" s="1274" customFormat="1">
      <c r="B71" s="2181"/>
      <c r="C71" s="157" t="s">
        <v>2260</v>
      </c>
      <c r="D71" s="79" t="s">
        <v>2239</v>
      </c>
      <c r="E71" s="79"/>
      <c r="F71" s="79" t="s">
        <v>1429</v>
      </c>
      <c r="G71" s="165">
        <v>1300</v>
      </c>
    </row>
    <row r="72" spans="2:7" s="1274" customFormat="1">
      <c r="B72" s="2181"/>
      <c r="C72" s="12" t="s">
        <v>2261</v>
      </c>
      <c r="D72" s="8" t="s">
        <v>2239</v>
      </c>
      <c r="E72" s="8"/>
      <c r="F72" s="79" t="s">
        <v>1429</v>
      </c>
      <c r="G72" s="7">
        <v>1300</v>
      </c>
    </row>
    <row r="73" spans="2:7" ht="14.65" thickBot="1">
      <c r="B73" s="2182"/>
      <c r="C73" s="1072"/>
      <c r="D73" s="23"/>
      <c r="E73" s="8"/>
      <c r="F73" s="23"/>
      <c r="G73" s="7"/>
    </row>
    <row r="74" spans="2:7" ht="14.65" thickBot="1">
      <c r="B74" s="2180" t="s">
        <v>453</v>
      </c>
      <c r="C74" s="154" t="s">
        <v>4</v>
      </c>
      <c r="D74" s="155" t="s">
        <v>5</v>
      </c>
      <c r="E74" s="155" t="s">
        <v>8</v>
      </c>
      <c r="F74" s="155" t="s">
        <v>632</v>
      </c>
      <c r="G74" s="190" t="s">
        <v>6</v>
      </c>
    </row>
    <row r="75" spans="2:7">
      <c r="B75" s="2181"/>
      <c r="C75" s="157" t="s">
        <v>631</v>
      </c>
      <c r="D75" s="79" t="s">
        <v>2262</v>
      </c>
      <c r="E75" s="1271"/>
      <c r="F75" s="79" t="s">
        <v>1429</v>
      </c>
      <c r="G75" s="165">
        <v>850</v>
      </c>
    </row>
    <row r="76" spans="2:7">
      <c r="B76" s="2181"/>
      <c r="C76" s="157" t="s">
        <v>631</v>
      </c>
      <c r="D76" s="79" t="s">
        <v>2263</v>
      </c>
      <c r="E76" s="1271"/>
      <c r="F76" s="79" t="s">
        <v>1429</v>
      </c>
      <c r="G76" s="165">
        <v>850</v>
      </c>
    </row>
    <row r="77" spans="2:7">
      <c r="B77" s="2181"/>
      <c r="C77" s="157" t="s">
        <v>631</v>
      </c>
      <c r="D77" s="79" t="s">
        <v>2264</v>
      </c>
      <c r="E77" s="1271"/>
      <c r="F77" s="79" t="s">
        <v>1429</v>
      </c>
      <c r="G77" s="165">
        <v>850</v>
      </c>
    </row>
    <row r="78" spans="2:7">
      <c r="B78" s="2181"/>
      <c r="C78" s="157" t="s">
        <v>630</v>
      </c>
      <c r="D78" s="79" t="s">
        <v>2265</v>
      </c>
      <c r="E78" s="1271"/>
      <c r="F78" s="79" t="s">
        <v>1429</v>
      </c>
      <c r="G78" s="165">
        <v>850</v>
      </c>
    </row>
    <row r="79" spans="2:7" s="1274" customFormat="1">
      <c r="B79" s="2181"/>
      <c r="C79" s="157" t="s">
        <v>629</v>
      </c>
      <c r="D79" s="79" t="s">
        <v>2265</v>
      </c>
      <c r="E79" s="1271"/>
      <c r="F79" s="79" t="s">
        <v>1429</v>
      </c>
      <c r="G79" s="165">
        <v>850</v>
      </c>
    </row>
    <row r="80" spans="2:7" ht="14.65" thickBot="1">
      <c r="B80" s="2182"/>
      <c r="C80" s="1"/>
      <c r="D80" s="23"/>
      <c r="E80" s="23"/>
      <c r="F80" s="23"/>
      <c r="G80" s="22"/>
    </row>
    <row r="81" spans="2:9" ht="14.65" thickBot="1"/>
    <row r="82" spans="2:9" ht="14.65" thickBot="1">
      <c r="B82" s="2209" t="s">
        <v>229</v>
      </c>
      <c r="C82" s="2210"/>
      <c r="D82" s="200" t="s">
        <v>131</v>
      </c>
      <c r="E82" s="200" t="s">
        <v>11</v>
      </c>
      <c r="F82" s="200"/>
      <c r="G82" s="199"/>
    </row>
    <row r="83" spans="2:9" ht="14.65" thickBot="1">
      <c r="B83" s="2211" t="s">
        <v>593</v>
      </c>
      <c r="C83" s="167" t="s">
        <v>4</v>
      </c>
      <c r="D83" s="81" t="s">
        <v>5</v>
      </c>
      <c r="E83" s="81" t="s">
        <v>24</v>
      </c>
      <c r="F83" s="832" t="s">
        <v>377</v>
      </c>
      <c r="G83" s="870" t="s">
        <v>6</v>
      </c>
    </row>
    <row r="84" spans="2:9">
      <c r="B84" s="2212"/>
      <c r="C84" s="80" t="s">
        <v>627</v>
      </c>
      <c r="D84" s="79" t="s">
        <v>626</v>
      </c>
      <c r="E84" s="79" t="s">
        <v>11</v>
      </c>
      <c r="F84" s="79" t="s">
        <v>11</v>
      </c>
      <c r="G84" s="869">
        <v>437</v>
      </c>
    </row>
    <row r="85" spans="2:9">
      <c r="B85" s="2212"/>
      <c r="C85" s="29" t="s">
        <v>625</v>
      </c>
      <c r="D85" s="79" t="s">
        <v>624</v>
      </c>
      <c r="E85" s="79" t="s">
        <v>11</v>
      </c>
      <c r="F85" s="8" t="s">
        <v>11</v>
      </c>
      <c r="G85" s="866">
        <v>799</v>
      </c>
    </row>
    <row r="86" spans="2:9">
      <c r="B86" s="2212"/>
      <c r="C86" s="29" t="s">
        <v>623</v>
      </c>
      <c r="D86" s="79" t="s">
        <v>622</v>
      </c>
      <c r="E86" s="79" t="s">
        <v>11</v>
      </c>
      <c r="F86" s="191" t="s">
        <v>11</v>
      </c>
      <c r="G86" s="866">
        <v>220</v>
      </c>
      <c r="H86" s="2"/>
    </row>
    <row r="87" spans="2:9">
      <c r="B87" s="2212"/>
      <c r="C87" s="29" t="s">
        <v>621</v>
      </c>
      <c r="D87" s="79" t="s">
        <v>620</v>
      </c>
      <c r="E87" s="79"/>
      <c r="F87" s="191"/>
      <c r="G87" s="866">
        <v>556</v>
      </c>
    </row>
    <row r="88" spans="2:9">
      <c r="B88" s="2212"/>
      <c r="C88" s="29" t="s">
        <v>619</v>
      </c>
      <c r="D88" s="8" t="s">
        <v>618</v>
      </c>
      <c r="E88" s="79" t="s">
        <v>11</v>
      </c>
      <c r="F88" s="8" t="s">
        <v>11</v>
      </c>
      <c r="G88" s="866">
        <v>125</v>
      </c>
    </row>
    <row r="89" spans="2:9" ht="14.65" thickBot="1">
      <c r="B89" s="2212"/>
      <c r="C89" s="29" t="s">
        <v>617</v>
      </c>
      <c r="D89" s="8" t="s">
        <v>616</v>
      </c>
      <c r="E89" s="8" t="s">
        <v>11</v>
      </c>
      <c r="F89" s="8"/>
      <c r="G89" s="866">
        <v>695</v>
      </c>
    </row>
    <row r="90" spans="2:9" ht="14.65" thickBot="1">
      <c r="B90" s="2211" t="s">
        <v>453</v>
      </c>
      <c r="C90" s="154" t="s">
        <v>4</v>
      </c>
      <c r="D90" s="155" t="s">
        <v>5</v>
      </c>
      <c r="E90" s="155" t="s">
        <v>8</v>
      </c>
      <c r="F90" s="155" t="s">
        <v>377</v>
      </c>
      <c r="G90" s="867" t="s">
        <v>6</v>
      </c>
      <c r="I90" s="865"/>
    </row>
    <row r="91" spans="2:9">
      <c r="B91" s="2212"/>
      <c r="C91" s="157" t="s">
        <v>615</v>
      </c>
      <c r="D91" s="79" t="s">
        <v>614</v>
      </c>
      <c r="E91" s="79" t="s">
        <v>11</v>
      </c>
      <c r="F91" s="79" t="s">
        <v>11</v>
      </c>
      <c r="G91" s="866">
        <v>340</v>
      </c>
    </row>
    <row r="92" spans="2:9">
      <c r="B92" s="2212"/>
      <c r="C92" s="12" t="s">
        <v>613</v>
      </c>
      <c r="D92" s="79" t="s">
        <v>612</v>
      </c>
      <c r="E92" s="8" t="s">
        <v>11</v>
      </c>
      <c r="F92" s="8" t="s">
        <v>571</v>
      </c>
      <c r="G92" s="866">
        <v>650</v>
      </c>
    </row>
    <row r="93" spans="2:9" ht="14.65" thickBot="1">
      <c r="B93" s="2213"/>
      <c r="C93" s="1" t="s">
        <v>611</v>
      </c>
      <c r="D93" s="23" t="s">
        <v>610</v>
      </c>
      <c r="E93" s="23" t="s">
        <v>11</v>
      </c>
      <c r="F93" s="23" t="s">
        <v>11</v>
      </c>
      <c r="G93" s="868">
        <v>700</v>
      </c>
    </row>
    <row r="94" spans="2:9" ht="14.65" thickBot="1"/>
    <row r="95" spans="2:9" s="1274" customFormat="1" ht="14.65" thickBot="1">
      <c r="B95" s="1949" t="s">
        <v>2451</v>
      </c>
      <c r="C95" s="1951"/>
      <c r="D95" s="1373" t="s">
        <v>131</v>
      </c>
      <c r="E95" s="1373" t="s">
        <v>11</v>
      </c>
      <c r="F95" s="1373"/>
      <c r="G95" s="1374"/>
    </row>
    <row r="96" spans="2:9" s="1274" customFormat="1" ht="14.65" thickBot="1">
      <c r="B96" s="2186" t="s">
        <v>593</v>
      </c>
      <c r="C96" s="167" t="s">
        <v>4</v>
      </c>
      <c r="D96" s="81" t="s">
        <v>5</v>
      </c>
      <c r="E96" s="81" t="s">
        <v>24</v>
      </c>
      <c r="F96" s="832" t="s">
        <v>377</v>
      </c>
      <c r="G96" s="870" t="s">
        <v>6</v>
      </c>
    </row>
    <row r="97" spans="1:14" s="1274" customFormat="1">
      <c r="B97" s="2187"/>
      <c r="C97" s="80" t="s">
        <v>2452</v>
      </c>
      <c r="D97" s="79" t="s">
        <v>2453</v>
      </c>
      <c r="E97" s="79" t="s">
        <v>11</v>
      </c>
      <c r="F97" s="79" t="s">
        <v>11</v>
      </c>
      <c r="G97" s="869">
        <v>650</v>
      </c>
    </row>
    <row r="98" spans="1:14" s="1274" customFormat="1">
      <c r="B98" s="2187"/>
      <c r="C98" s="29" t="s">
        <v>2454</v>
      </c>
      <c r="D98" s="79" t="s">
        <v>2455</v>
      </c>
      <c r="E98" s="79" t="s">
        <v>11</v>
      </c>
      <c r="F98" s="8" t="s">
        <v>11</v>
      </c>
      <c r="G98" s="866">
        <v>650</v>
      </c>
    </row>
    <row r="99" spans="1:14" s="1274" customFormat="1">
      <c r="B99" s="2187"/>
      <c r="C99" s="29" t="s">
        <v>2456</v>
      </c>
      <c r="D99" s="79" t="s">
        <v>2455</v>
      </c>
      <c r="E99" s="79" t="s">
        <v>11</v>
      </c>
      <c r="F99" s="191" t="s">
        <v>11</v>
      </c>
      <c r="G99" s="866">
        <v>650</v>
      </c>
      <c r="H99" s="2"/>
    </row>
    <row r="100" spans="1:14" s="1274" customFormat="1">
      <c r="B100" s="2187"/>
      <c r="C100" s="29" t="s">
        <v>2457</v>
      </c>
      <c r="D100" s="79" t="s">
        <v>2458</v>
      </c>
      <c r="E100" s="79"/>
      <c r="F100" s="191"/>
      <c r="G100" s="866">
        <v>399</v>
      </c>
    </row>
    <row r="101" spans="1:14" s="1274" customFormat="1">
      <c r="B101" s="2187"/>
      <c r="C101" s="29" t="s">
        <v>2459</v>
      </c>
      <c r="D101" s="79" t="s">
        <v>2460</v>
      </c>
      <c r="E101" s="79"/>
      <c r="F101" s="191"/>
      <c r="G101" s="866">
        <v>399</v>
      </c>
    </row>
    <row r="102" spans="1:14" s="1274" customFormat="1">
      <c r="B102" s="2187"/>
      <c r="C102" s="29" t="s">
        <v>2461</v>
      </c>
      <c r="D102" s="8" t="s">
        <v>2462</v>
      </c>
      <c r="E102" s="79" t="s">
        <v>11</v>
      </c>
      <c r="F102" s="8" t="s">
        <v>11</v>
      </c>
      <c r="G102" s="866">
        <v>399</v>
      </c>
    </row>
    <row r="103" spans="1:14" s="1274" customFormat="1">
      <c r="B103" s="2187"/>
      <c r="C103" s="29" t="s">
        <v>2463</v>
      </c>
      <c r="D103" s="8" t="s">
        <v>2464</v>
      </c>
      <c r="E103" s="79"/>
      <c r="F103" s="8"/>
      <c r="G103" s="866">
        <v>375</v>
      </c>
    </row>
    <row r="104" spans="1:14" s="1274" customFormat="1" ht="14.65" thickBot="1">
      <c r="B104" s="2188"/>
      <c r="C104" s="26"/>
      <c r="D104" s="23"/>
      <c r="E104" s="23"/>
      <c r="F104" s="23"/>
      <c r="G104" s="868"/>
    </row>
    <row r="105" spans="1:14" s="1274" customFormat="1" ht="14.65" thickBot="1">
      <c r="G105" s="2"/>
    </row>
    <row r="106" spans="1:14" s="1274" customFormat="1" ht="14.65" thickBot="1">
      <c r="A106"/>
      <c r="B106" s="2214" t="s">
        <v>609</v>
      </c>
      <c r="C106" s="2215"/>
      <c r="D106" s="198" t="s">
        <v>608</v>
      </c>
      <c r="E106" s="198" t="s">
        <v>607</v>
      </c>
      <c r="F106" s="198"/>
      <c r="G106" s="197" t="s">
        <v>606</v>
      </c>
      <c r="J106"/>
      <c r="K106"/>
      <c r="L106"/>
      <c r="M106"/>
      <c r="N106"/>
    </row>
    <row r="107" spans="1:14" s="1274" customFormat="1" ht="15.75" customHeight="1" thickBot="1">
      <c r="A107"/>
      <c r="B107" s="2216" t="s">
        <v>453</v>
      </c>
      <c r="C107" s="167" t="s">
        <v>4</v>
      </c>
      <c r="D107" s="81" t="s">
        <v>5</v>
      </c>
      <c r="E107" s="81" t="s">
        <v>24</v>
      </c>
      <c r="F107" s="81" t="s">
        <v>377</v>
      </c>
      <c r="G107" s="166" t="s">
        <v>6</v>
      </c>
      <c r="J107"/>
      <c r="K107"/>
      <c r="L107"/>
      <c r="M107"/>
      <c r="N107"/>
    </row>
    <row r="108" spans="1:14" s="1274" customFormat="1">
      <c r="A108"/>
      <c r="B108" s="2217"/>
      <c r="C108" s="1019" t="s">
        <v>605</v>
      </c>
      <c r="D108" s="1020" t="s">
        <v>830</v>
      </c>
      <c r="E108" s="195" t="s">
        <v>501</v>
      </c>
      <c r="F108" s="9"/>
      <c r="G108" s="1021">
        <v>350</v>
      </c>
      <c r="H108"/>
      <c r="I108"/>
      <c r="J108"/>
      <c r="K108"/>
      <c r="L108"/>
      <c r="M108"/>
      <c r="N108"/>
    </row>
    <row r="109" spans="1:14" s="1274" customFormat="1">
      <c r="A109"/>
      <c r="B109" s="2217"/>
      <c r="C109" s="1019" t="s">
        <v>604</v>
      </c>
      <c r="D109" s="1020" t="s">
        <v>831</v>
      </c>
      <c r="E109" s="195" t="s">
        <v>499</v>
      </c>
      <c r="F109" s="9"/>
      <c r="G109" s="1021">
        <v>260</v>
      </c>
      <c r="H109"/>
      <c r="I109"/>
      <c r="J109"/>
      <c r="K109"/>
      <c r="L109"/>
      <c r="M109"/>
      <c r="N109"/>
    </row>
    <row r="110" spans="1:14" s="1274" customFormat="1">
      <c r="A110"/>
      <c r="B110" s="2217"/>
      <c r="C110" s="1019" t="s">
        <v>603</v>
      </c>
      <c r="D110" s="1020" t="s">
        <v>832</v>
      </c>
      <c r="E110" s="8" t="s">
        <v>501</v>
      </c>
      <c r="F110" s="9"/>
      <c r="G110" s="1021">
        <v>260</v>
      </c>
      <c r="H110"/>
      <c r="I110"/>
      <c r="J110"/>
      <c r="K110"/>
      <c r="L110"/>
      <c r="M110"/>
      <c r="N110"/>
    </row>
    <row r="111" spans="1:14" s="1274" customFormat="1">
      <c r="A111"/>
      <c r="B111" s="2217"/>
      <c r="C111" s="1019" t="s">
        <v>602</v>
      </c>
      <c r="D111" s="1020" t="s">
        <v>833</v>
      </c>
      <c r="E111" s="195" t="s">
        <v>506</v>
      </c>
      <c r="F111" s="9"/>
      <c r="G111" s="1021">
        <v>260</v>
      </c>
      <c r="H111"/>
      <c r="I111"/>
      <c r="J111"/>
      <c r="K111"/>
      <c r="L111"/>
      <c r="M111"/>
      <c r="N111"/>
    </row>
    <row r="112" spans="1:14" s="1274" customFormat="1" ht="15.75" customHeight="1">
      <c r="A112"/>
      <c r="B112" s="2217"/>
      <c r="C112" s="1019" t="s">
        <v>601</v>
      </c>
      <c r="D112" s="1020" t="s">
        <v>834</v>
      </c>
      <c r="E112" s="195" t="s">
        <v>237</v>
      </c>
      <c r="F112" s="9"/>
      <c r="G112" s="1021">
        <v>260</v>
      </c>
      <c r="H112"/>
      <c r="I112"/>
      <c r="J112"/>
      <c r="K112"/>
      <c r="L112"/>
      <c r="M112"/>
      <c r="N112"/>
    </row>
    <row r="113" spans="1:14" s="1274" customFormat="1">
      <c r="A113"/>
      <c r="B113" s="2217"/>
      <c r="C113" s="1019" t="s">
        <v>835</v>
      </c>
      <c r="D113" s="1020" t="s">
        <v>836</v>
      </c>
      <c r="E113" s="195" t="s">
        <v>237</v>
      </c>
      <c r="F113" s="9"/>
      <c r="G113" s="1021">
        <v>260</v>
      </c>
      <c r="H113"/>
      <c r="I113"/>
      <c r="J113"/>
      <c r="K113"/>
      <c r="L113"/>
      <c r="M113"/>
      <c r="N113"/>
    </row>
    <row r="114" spans="1:14" s="1274" customFormat="1" ht="15.75" customHeight="1">
      <c r="A114"/>
      <c r="B114" s="2217"/>
      <c r="C114" s="1019" t="s">
        <v>837</v>
      </c>
      <c r="D114" s="1020" t="s">
        <v>838</v>
      </c>
      <c r="E114" s="195" t="s">
        <v>499</v>
      </c>
      <c r="F114" s="9"/>
      <c r="G114" s="1021">
        <v>260</v>
      </c>
      <c r="H114"/>
      <c r="I114"/>
      <c r="J114"/>
      <c r="K114"/>
      <c r="L114"/>
      <c r="M114"/>
      <c r="N114"/>
    </row>
    <row r="115" spans="1:14" s="1274" customFormat="1">
      <c r="A115"/>
      <c r="B115" s="2217"/>
      <c r="C115" s="1019" t="s">
        <v>839</v>
      </c>
      <c r="D115" s="1020" t="s">
        <v>840</v>
      </c>
      <c r="E115" s="195" t="s">
        <v>501</v>
      </c>
      <c r="F115" s="9"/>
      <c r="G115" s="1021">
        <v>260</v>
      </c>
      <c r="H115"/>
      <c r="I115"/>
      <c r="J115"/>
      <c r="K115"/>
      <c r="L115"/>
      <c r="M115"/>
      <c r="N115"/>
    </row>
    <row r="116" spans="1:14" s="1274" customFormat="1">
      <c r="A116"/>
      <c r="B116" s="2217"/>
      <c r="C116" s="1019" t="s">
        <v>600</v>
      </c>
      <c r="D116" s="1020" t="s">
        <v>841</v>
      </c>
      <c r="E116" s="195" t="s">
        <v>497</v>
      </c>
      <c r="F116" s="9"/>
      <c r="G116" s="1021">
        <v>180</v>
      </c>
      <c r="H116"/>
      <c r="I116"/>
      <c r="J116"/>
      <c r="K116"/>
      <c r="L116"/>
      <c r="M116"/>
      <c r="N116"/>
    </row>
    <row r="117" spans="1:14" s="1274" customFormat="1">
      <c r="A117"/>
      <c r="B117" s="2217"/>
      <c r="C117" s="1019" t="s">
        <v>842</v>
      </c>
      <c r="D117" s="1020" t="s">
        <v>843</v>
      </c>
      <c r="E117" s="195" t="s">
        <v>506</v>
      </c>
      <c r="F117" s="9"/>
      <c r="G117" s="1021">
        <v>260</v>
      </c>
      <c r="H117"/>
      <c r="I117"/>
      <c r="J117"/>
      <c r="K117"/>
      <c r="L117"/>
      <c r="M117"/>
      <c r="N117"/>
    </row>
    <row r="118" spans="1:14" s="1274" customFormat="1">
      <c r="A118"/>
      <c r="B118" s="2217"/>
      <c r="C118" s="1019" t="s">
        <v>599</v>
      </c>
      <c r="D118" s="1022" t="s">
        <v>844</v>
      </c>
      <c r="E118" s="29" t="s">
        <v>501</v>
      </c>
      <c r="F118" s="196"/>
      <c r="G118" s="1023">
        <v>260</v>
      </c>
      <c r="H118"/>
      <c r="I118"/>
      <c r="J118"/>
      <c r="K118"/>
      <c r="L118"/>
      <c r="M118"/>
      <c r="N118"/>
    </row>
    <row r="119" spans="1:14">
      <c r="B119" s="2217"/>
      <c r="C119" s="1019" t="s">
        <v>598</v>
      </c>
      <c r="D119" s="1020" t="s">
        <v>845</v>
      </c>
      <c r="E119" s="195" t="s">
        <v>237</v>
      </c>
      <c r="F119" s="9"/>
      <c r="G119" s="1021">
        <v>95</v>
      </c>
    </row>
    <row r="120" spans="1:14">
      <c r="B120" s="2217"/>
      <c r="C120" s="1019" t="s">
        <v>597</v>
      </c>
      <c r="D120" s="1020" t="s">
        <v>846</v>
      </c>
      <c r="E120" s="195" t="s">
        <v>499</v>
      </c>
      <c r="F120" s="9"/>
      <c r="G120" s="1021">
        <v>95</v>
      </c>
    </row>
    <row r="121" spans="1:14">
      <c r="B121" s="2217"/>
      <c r="C121" s="1019" t="s">
        <v>596</v>
      </c>
      <c r="D121" s="1020" t="s">
        <v>847</v>
      </c>
      <c r="E121" s="195" t="s">
        <v>501</v>
      </c>
      <c r="F121" s="194"/>
      <c r="G121" s="1021">
        <v>95</v>
      </c>
    </row>
    <row r="122" spans="1:14">
      <c r="B122" s="2217"/>
      <c r="C122" s="1019" t="s">
        <v>595</v>
      </c>
      <c r="D122" s="1020" t="s">
        <v>848</v>
      </c>
      <c r="E122" s="195" t="s">
        <v>497</v>
      </c>
      <c r="F122" s="194"/>
      <c r="G122" s="1021">
        <v>95</v>
      </c>
    </row>
    <row r="123" spans="1:14">
      <c r="B123" s="2217"/>
      <c r="C123" s="1024" t="s">
        <v>594</v>
      </c>
      <c r="D123" s="1020" t="s">
        <v>849</v>
      </c>
      <c r="E123" s="195" t="s">
        <v>506</v>
      </c>
      <c r="F123" s="194"/>
      <c r="G123" s="1021">
        <v>95</v>
      </c>
    </row>
    <row r="124" spans="1:14">
      <c r="B124" s="2217"/>
      <c r="C124" s="1024" t="s">
        <v>850</v>
      </c>
      <c r="D124" s="1020" t="s">
        <v>851</v>
      </c>
      <c r="E124" s="8" t="s">
        <v>568</v>
      </c>
      <c r="F124" s="8" t="s">
        <v>628</v>
      </c>
      <c r="G124" s="1021">
        <v>69</v>
      </c>
    </row>
    <row r="125" spans="1:14" ht="14.65" thickBot="1">
      <c r="B125" s="2218"/>
      <c r="C125" s="1025" t="s">
        <v>852</v>
      </c>
      <c r="D125" s="1026" t="s">
        <v>853</v>
      </c>
      <c r="E125" s="4" t="s">
        <v>568</v>
      </c>
      <c r="F125" s="4" t="s">
        <v>628</v>
      </c>
      <c r="G125" s="1027">
        <v>25</v>
      </c>
    </row>
    <row r="126" spans="1:14" ht="14.65" thickBot="1"/>
    <row r="127" spans="1:14" s="1409" customFormat="1" ht="14.65" thickBot="1">
      <c r="B127" s="2189" t="s">
        <v>2561</v>
      </c>
      <c r="C127" s="2190"/>
      <c r="D127" s="1463" t="s">
        <v>2562</v>
      </c>
      <c r="E127" s="2191" t="s">
        <v>2563</v>
      </c>
      <c r="F127" s="2192"/>
      <c r="G127" s="1456"/>
    </row>
    <row r="128" spans="1:14" s="1409" customFormat="1" ht="14.65" thickBot="1">
      <c r="B128" s="2193" t="s">
        <v>593</v>
      </c>
      <c r="C128" s="1457" t="s">
        <v>4</v>
      </c>
      <c r="D128" s="1457" t="s">
        <v>5</v>
      </c>
      <c r="E128" s="1457" t="s">
        <v>24</v>
      </c>
      <c r="F128" s="1457" t="s">
        <v>377</v>
      </c>
      <c r="G128" s="1457" t="s">
        <v>6</v>
      </c>
    </row>
    <row r="129" spans="2:7" s="1409" customFormat="1" ht="14.65" thickBot="1">
      <c r="B129" s="2194"/>
      <c r="C129" s="1458" t="s">
        <v>2564</v>
      </c>
      <c r="D129" s="1458" t="s">
        <v>2565</v>
      </c>
      <c r="E129" s="1458" t="s">
        <v>2566</v>
      </c>
      <c r="F129" s="1458" t="s">
        <v>2567</v>
      </c>
      <c r="G129" s="1459">
        <v>779</v>
      </c>
    </row>
    <row r="130" spans="2:7" s="1409" customFormat="1" ht="14.65" thickBot="1">
      <c r="B130" s="2194"/>
      <c r="C130" s="1458" t="s">
        <v>2568</v>
      </c>
      <c r="D130" s="1458" t="s">
        <v>2565</v>
      </c>
      <c r="E130" s="1458" t="s">
        <v>2569</v>
      </c>
      <c r="F130" s="1458" t="s">
        <v>2567</v>
      </c>
      <c r="G130" s="1459">
        <v>779</v>
      </c>
    </row>
    <row r="131" spans="2:7" s="1409" customFormat="1" ht="14.65" thickBot="1">
      <c r="B131" s="2194"/>
      <c r="C131" s="1460"/>
      <c r="D131" s="1460"/>
      <c r="E131" s="1460"/>
      <c r="F131" s="1460"/>
      <c r="G131" s="1460"/>
    </row>
    <row r="132" spans="2:7" s="1409" customFormat="1" ht="14.65" thickBot="1">
      <c r="B132" s="2194"/>
      <c r="C132" s="1461" t="s">
        <v>2570</v>
      </c>
      <c r="D132" s="1461" t="s">
        <v>2571</v>
      </c>
      <c r="E132" s="1461" t="s">
        <v>2572</v>
      </c>
      <c r="F132" s="1461" t="s">
        <v>2567</v>
      </c>
      <c r="G132" s="1462">
        <v>291</v>
      </c>
    </row>
    <row r="133" spans="2:7" s="1409" customFormat="1" ht="14.65" thickBot="1">
      <c r="B133" s="2194"/>
      <c r="C133" s="1460"/>
      <c r="D133" s="1460"/>
      <c r="E133" s="1460"/>
      <c r="F133" s="1460"/>
      <c r="G133" s="1460"/>
    </row>
    <row r="134" spans="2:7" s="1409" customFormat="1" ht="14.65" thickBot="1">
      <c r="B134" s="2194"/>
      <c r="C134" s="1461" t="s">
        <v>2573</v>
      </c>
      <c r="D134" s="1461" t="s">
        <v>2574</v>
      </c>
      <c r="E134" s="1461" t="s">
        <v>2575</v>
      </c>
      <c r="F134" s="1461" t="s">
        <v>2567</v>
      </c>
      <c r="G134" s="1462">
        <v>244</v>
      </c>
    </row>
    <row r="135" spans="2:7" s="1409" customFormat="1" ht="14.65" thickBot="1">
      <c r="B135" s="2194"/>
      <c r="C135" s="1458" t="s">
        <v>2576</v>
      </c>
      <c r="D135" s="1458" t="s">
        <v>2577</v>
      </c>
      <c r="E135" s="1458" t="s">
        <v>2575</v>
      </c>
      <c r="F135" s="1458" t="s">
        <v>2567</v>
      </c>
      <c r="G135" s="1459">
        <v>244</v>
      </c>
    </row>
    <row r="136" spans="2:7" s="1409" customFormat="1" ht="14.65" thickBot="1">
      <c r="B136" s="2194"/>
      <c r="C136" s="1460"/>
      <c r="D136" s="1460"/>
      <c r="E136" s="1460"/>
      <c r="F136" s="1460"/>
      <c r="G136" s="1460"/>
    </row>
    <row r="137" spans="2:7" s="1409" customFormat="1" ht="14.65" thickBot="1">
      <c r="B137" s="2194"/>
      <c r="C137" s="1461" t="s">
        <v>2578</v>
      </c>
      <c r="D137" s="1461" t="s">
        <v>2579</v>
      </c>
      <c r="E137" s="1461" t="s">
        <v>2575</v>
      </c>
      <c r="F137" s="1461" t="s">
        <v>2567</v>
      </c>
      <c r="G137" s="1462">
        <v>388</v>
      </c>
    </row>
    <row r="138" spans="2:7" s="1409" customFormat="1" ht="14.65" thickBot="1">
      <c r="B138" s="2194"/>
      <c r="C138" s="1458" t="s">
        <v>2580</v>
      </c>
      <c r="D138" s="1458" t="s">
        <v>2581</v>
      </c>
      <c r="E138" s="1458" t="s">
        <v>2575</v>
      </c>
      <c r="F138" s="1458" t="s">
        <v>2567</v>
      </c>
      <c r="G138" s="1459">
        <v>388</v>
      </c>
    </row>
    <row r="139" spans="2:7" s="1409" customFormat="1" ht="14.65" thickBot="1">
      <c r="B139" s="2194"/>
      <c r="C139" s="1458" t="s">
        <v>2582</v>
      </c>
      <c r="D139" s="1458" t="s">
        <v>2583</v>
      </c>
      <c r="E139" s="1458" t="s">
        <v>2575</v>
      </c>
      <c r="F139" s="1458" t="s">
        <v>2567</v>
      </c>
      <c r="G139" s="1459">
        <v>388</v>
      </c>
    </row>
    <row r="140" spans="2:7" s="1409" customFormat="1" ht="14.65" thickBot="1">
      <c r="B140" s="2194"/>
      <c r="C140" s="1460"/>
      <c r="D140" s="1460"/>
      <c r="E140" s="1460"/>
      <c r="F140" s="1460"/>
      <c r="G140" s="1460"/>
    </row>
    <row r="141" spans="2:7" s="1409" customFormat="1" ht="14.65" thickBot="1">
      <c r="B141" s="2194"/>
      <c r="C141" s="1461" t="s">
        <v>2584</v>
      </c>
      <c r="D141" s="1461" t="s">
        <v>2585</v>
      </c>
      <c r="E141" s="1461" t="s">
        <v>2586</v>
      </c>
      <c r="F141" s="1461" t="s">
        <v>2567</v>
      </c>
      <c r="G141" s="1462">
        <v>388</v>
      </c>
    </row>
    <row r="142" spans="2:7" s="1409" customFormat="1" ht="14.65" thickBot="1">
      <c r="B142" s="2195"/>
      <c r="C142" s="1458"/>
      <c r="D142" s="1458"/>
      <c r="E142" s="1458"/>
      <c r="F142" s="1458"/>
      <c r="G142" s="1459"/>
    </row>
    <row r="143" spans="2:7" s="1409" customFormat="1" ht="14.65" thickBot="1"/>
    <row r="144" spans="2:7" ht="14.65" thickBot="1">
      <c r="B144" s="1659" t="s">
        <v>2423</v>
      </c>
      <c r="C144" s="1660"/>
      <c r="D144" s="193" t="s">
        <v>1833</v>
      </c>
      <c r="E144" s="193" t="s">
        <v>1834</v>
      </c>
      <c r="F144" s="193"/>
      <c r="G144" s="1028" t="s">
        <v>1835</v>
      </c>
    </row>
    <row r="145" spans="2:7" ht="14.65" customHeight="1" thickBot="1">
      <c r="B145" s="2196" t="s">
        <v>593</v>
      </c>
      <c r="C145" s="167" t="s">
        <v>4</v>
      </c>
      <c r="D145" s="81" t="s">
        <v>5</v>
      </c>
      <c r="E145" s="81" t="s">
        <v>24</v>
      </c>
      <c r="F145" s="81" t="s">
        <v>377</v>
      </c>
      <c r="G145" s="166" t="s">
        <v>6</v>
      </c>
    </row>
    <row r="146" spans="2:7">
      <c r="B146" s="2197"/>
      <c r="C146" s="1484" t="s">
        <v>592</v>
      </c>
      <c r="D146" s="1276" t="s">
        <v>591</v>
      </c>
      <c r="E146" s="1276" t="s">
        <v>584</v>
      </c>
      <c r="F146" s="1276" t="s">
        <v>11</v>
      </c>
      <c r="G146" s="1662" t="s">
        <v>1315</v>
      </c>
    </row>
    <row r="147" spans="2:7">
      <c r="B147" s="2197"/>
      <c r="C147" s="1273" t="s">
        <v>590</v>
      </c>
      <c r="D147" s="1276" t="s">
        <v>589</v>
      </c>
      <c r="E147" s="1276" t="s">
        <v>584</v>
      </c>
      <c r="F147" s="1200" t="s">
        <v>11</v>
      </c>
      <c r="G147" s="1662" t="s">
        <v>1315</v>
      </c>
    </row>
    <row r="148" spans="2:7">
      <c r="B148" s="2197"/>
      <c r="C148" s="1273" t="s">
        <v>588</v>
      </c>
      <c r="D148" s="1276" t="s">
        <v>587</v>
      </c>
      <c r="E148" s="1276" t="s">
        <v>584</v>
      </c>
      <c r="F148" s="1663" t="s">
        <v>11</v>
      </c>
      <c r="G148" s="1662" t="s">
        <v>1315</v>
      </c>
    </row>
    <row r="149" spans="2:7">
      <c r="B149" s="2197"/>
      <c r="C149" s="1273" t="s">
        <v>586</v>
      </c>
      <c r="D149" s="1200" t="s">
        <v>585</v>
      </c>
      <c r="E149" s="1276" t="s">
        <v>584</v>
      </c>
      <c r="F149" s="1200" t="s">
        <v>11</v>
      </c>
      <c r="G149" s="1662" t="s">
        <v>1315</v>
      </c>
    </row>
    <row r="150" spans="2:7">
      <c r="B150" s="2197"/>
      <c r="C150" s="1273" t="s">
        <v>1243</v>
      </c>
      <c r="D150" s="1276" t="s">
        <v>591</v>
      </c>
      <c r="E150" s="1276" t="s">
        <v>584</v>
      </c>
      <c r="F150" s="1200"/>
      <c r="G150" s="1662" t="s">
        <v>1315</v>
      </c>
    </row>
    <row r="151" spans="2:7">
      <c r="B151" s="2197"/>
      <c r="C151" s="1273" t="s">
        <v>1246</v>
      </c>
      <c r="D151" s="1276" t="s">
        <v>589</v>
      </c>
      <c r="E151" s="1276" t="s">
        <v>584</v>
      </c>
      <c r="F151" s="1200"/>
      <c r="G151" s="1662" t="s">
        <v>1315</v>
      </c>
    </row>
    <row r="152" spans="2:7">
      <c r="B152" s="2197"/>
      <c r="C152" s="1273" t="s">
        <v>1244</v>
      </c>
      <c r="D152" s="1276" t="s">
        <v>591</v>
      </c>
      <c r="E152" s="1276" t="s">
        <v>584</v>
      </c>
      <c r="F152" s="1200"/>
      <c r="G152" s="1662" t="s">
        <v>1315</v>
      </c>
    </row>
    <row r="153" spans="2:7">
      <c r="B153" s="2197"/>
      <c r="C153" s="1273" t="s">
        <v>1245</v>
      </c>
      <c r="D153" s="1276" t="s">
        <v>589</v>
      </c>
      <c r="E153" s="1276" t="s">
        <v>584</v>
      </c>
      <c r="F153" s="1200"/>
      <c r="G153" s="1662" t="s">
        <v>1315</v>
      </c>
    </row>
    <row r="154" spans="2:7">
      <c r="B154" s="2197"/>
      <c r="C154" s="1273" t="s">
        <v>1248</v>
      </c>
      <c r="D154" s="1276" t="s">
        <v>591</v>
      </c>
      <c r="E154" s="1276" t="s">
        <v>584</v>
      </c>
      <c r="F154" s="1200"/>
      <c r="G154" s="1662" t="s">
        <v>1315</v>
      </c>
    </row>
    <row r="155" spans="2:7">
      <c r="B155" s="2197"/>
      <c r="C155" s="1273" t="s">
        <v>1247</v>
      </c>
      <c r="D155" s="1276" t="s">
        <v>589</v>
      </c>
      <c r="E155" s="1276" t="s">
        <v>584</v>
      </c>
      <c r="F155" s="1200"/>
      <c r="G155" s="1662" t="s">
        <v>1315</v>
      </c>
    </row>
    <row r="156" spans="2:7">
      <c r="B156" s="2197"/>
      <c r="C156" s="1273" t="s">
        <v>1394</v>
      </c>
      <c r="D156" s="1276" t="s">
        <v>591</v>
      </c>
      <c r="E156" s="1276" t="s">
        <v>584</v>
      </c>
      <c r="F156" s="1200" t="s">
        <v>1396</v>
      </c>
      <c r="G156" s="1662" t="s">
        <v>1315</v>
      </c>
    </row>
    <row r="157" spans="2:7">
      <c r="B157" s="2197"/>
      <c r="C157" s="1273" t="s">
        <v>1395</v>
      </c>
      <c r="D157" s="1276" t="s">
        <v>589</v>
      </c>
      <c r="E157" s="1276" t="s">
        <v>584</v>
      </c>
      <c r="F157" s="1200" t="s">
        <v>1396</v>
      </c>
      <c r="G157" s="1662" t="s">
        <v>1315</v>
      </c>
    </row>
    <row r="158" spans="2:7">
      <c r="B158" s="2197"/>
      <c r="C158" s="1273" t="s">
        <v>1397</v>
      </c>
      <c r="D158" s="1276" t="s">
        <v>591</v>
      </c>
      <c r="E158" s="1276" t="s">
        <v>584</v>
      </c>
      <c r="F158" s="1200" t="s">
        <v>1398</v>
      </c>
      <c r="G158" s="1662" t="s">
        <v>1315</v>
      </c>
    </row>
    <row r="159" spans="2:7">
      <c r="B159" s="2197"/>
      <c r="C159" s="1273" t="s">
        <v>1766</v>
      </c>
      <c r="D159" s="1276" t="s">
        <v>589</v>
      </c>
      <c r="E159" s="1276" t="s">
        <v>584</v>
      </c>
      <c r="F159" s="1200" t="s">
        <v>1398</v>
      </c>
      <c r="G159" s="1662" t="s">
        <v>1315</v>
      </c>
    </row>
    <row r="160" spans="2:7">
      <c r="B160" s="2197"/>
      <c r="C160" s="29"/>
      <c r="D160" s="79"/>
      <c r="E160" s="79"/>
      <c r="F160" s="1418"/>
      <c r="G160" s="201"/>
    </row>
    <row r="161" spans="2:14">
      <c r="B161" s="2197"/>
      <c r="C161" s="29" t="s">
        <v>1765</v>
      </c>
      <c r="D161" s="79" t="s">
        <v>591</v>
      </c>
      <c r="E161" s="79" t="s">
        <v>1768</v>
      </c>
      <c r="F161" s="239" t="s">
        <v>2394</v>
      </c>
      <c r="G161" s="201" t="s">
        <v>1315</v>
      </c>
    </row>
    <row r="162" spans="2:14">
      <c r="B162" s="2197"/>
      <c r="C162" s="29" t="s">
        <v>1767</v>
      </c>
      <c r="D162" s="79" t="s">
        <v>589</v>
      </c>
      <c r="E162" s="79" t="s">
        <v>1768</v>
      </c>
      <c r="F162" s="239" t="s">
        <v>2394</v>
      </c>
      <c r="G162" s="201" t="s">
        <v>1315</v>
      </c>
    </row>
    <row r="163" spans="2:14">
      <c r="B163" s="2197"/>
      <c r="C163" s="29" t="s">
        <v>1769</v>
      </c>
      <c r="D163" s="79" t="s">
        <v>591</v>
      </c>
      <c r="E163" s="79" t="s">
        <v>1768</v>
      </c>
      <c r="F163" s="239">
        <v>2019</v>
      </c>
      <c r="G163" s="201" t="s">
        <v>1315</v>
      </c>
    </row>
    <row r="164" spans="2:14">
      <c r="B164" s="2197"/>
      <c r="C164" s="29" t="s">
        <v>1770</v>
      </c>
      <c r="D164" s="79" t="s">
        <v>589</v>
      </c>
      <c r="E164" s="79" t="s">
        <v>1768</v>
      </c>
      <c r="F164" s="239">
        <v>2019</v>
      </c>
      <c r="G164" s="201" t="s">
        <v>1315</v>
      </c>
      <c r="M164" s="63"/>
      <c r="N164" s="1029"/>
    </row>
    <row r="165" spans="2:14">
      <c r="B165" s="2197"/>
      <c r="C165" s="29" t="s">
        <v>1769</v>
      </c>
      <c r="D165" s="79" t="s">
        <v>591</v>
      </c>
      <c r="E165" s="79" t="s">
        <v>1768</v>
      </c>
      <c r="F165" s="239">
        <v>2019</v>
      </c>
      <c r="G165" s="201" t="s">
        <v>1315</v>
      </c>
      <c r="M165" s="63"/>
      <c r="N165" s="1029"/>
    </row>
    <row r="166" spans="2:14">
      <c r="B166" s="2197"/>
      <c r="C166" s="29" t="s">
        <v>1770</v>
      </c>
      <c r="D166" s="79" t="s">
        <v>589</v>
      </c>
      <c r="E166" s="79" t="s">
        <v>1768</v>
      </c>
      <c r="F166" s="239">
        <v>2019</v>
      </c>
      <c r="G166" s="201" t="s">
        <v>1315</v>
      </c>
      <c r="M166" s="63"/>
      <c r="N166" s="1029"/>
    </row>
    <row r="167" spans="2:14" s="1274" customFormat="1">
      <c r="B167" s="2197"/>
      <c r="C167" s="29"/>
      <c r="D167" s="79"/>
      <c r="E167" s="79"/>
      <c r="F167" s="239"/>
      <c r="G167" s="201"/>
      <c r="M167" s="63"/>
      <c r="N167" s="1029"/>
    </row>
    <row r="168" spans="2:14" s="1274" customFormat="1">
      <c r="B168" s="2197"/>
      <c r="C168" s="29" t="s">
        <v>2389</v>
      </c>
      <c r="D168" s="79" t="s">
        <v>591</v>
      </c>
      <c r="E168" s="79" t="s">
        <v>1768</v>
      </c>
      <c r="F168" s="239" t="s">
        <v>2395</v>
      </c>
      <c r="G168" s="201" t="s">
        <v>1315</v>
      </c>
    </row>
    <row r="169" spans="2:14" s="1274" customFormat="1">
      <c r="B169" s="2197"/>
      <c r="C169" s="29" t="s">
        <v>2390</v>
      </c>
      <c r="D169" s="79" t="s">
        <v>589</v>
      </c>
      <c r="E169" s="79" t="s">
        <v>1768</v>
      </c>
      <c r="F169" s="239" t="s">
        <v>2395</v>
      </c>
      <c r="G169" s="201" t="s">
        <v>1315</v>
      </c>
    </row>
    <row r="170" spans="2:14" s="1274" customFormat="1">
      <c r="B170" s="2197"/>
      <c r="C170" s="29" t="s">
        <v>2396</v>
      </c>
      <c r="D170" s="79" t="s">
        <v>591</v>
      </c>
      <c r="E170" s="79" t="s">
        <v>1768</v>
      </c>
      <c r="F170" s="239" t="s">
        <v>2398</v>
      </c>
      <c r="G170" s="201" t="s">
        <v>1315</v>
      </c>
    </row>
    <row r="171" spans="2:14" s="1274" customFormat="1">
      <c r="B171" s="2197"/>
      <c r="C171" s="29" t="s">
        <v>2397</v>
      </c>
      <c r="D171" s="79" t="s">
        <v>589</v>
      </c>
      <c r="E171" s="79" t="s">
        <v>1768</v>
      </c>
      <c r="F171" s="239" t="s">
        <v>2398</v>
      </c>
      <c r="G171" s="201" t="s">
        <v>1315</v>
      </c>
    </row>
    <row r="172" spans="2:14">
      <c r="B172" s="2197"/>
      <c r="C172" s="29"/>
      <c r="D172" s="79"/>
      <c r="E172" s="79"/>
      <c r="F172" s="1418"/>
      <c r="G172" s="201"/>
      <c r="M172" s="63"/>
      <c r="N172" s="1029"/>
    </row>
    <row r="173" spans="2:14" s="1274" customFormat="1">
      <c r="B173" s="2197"/>
      <c r="C173" s="29" t="s">
        <v>2371</v>
      </c>
      <c r="D173" s="79" t="s">
        <v>591</v>
      </c>
      <c r="E173" s="79" t="s">
        <v>1768</v>
      </c>
      <c r="F173" s="239">
        <v>2021</v>
      </c>
      <c r="G173" s="201" t="s">
        <v>1315</v>
      </c>
    </row>
    <row r="174" spans="2:14" s="1274" customFormat="1">
      <c r="B174" s="2197"/>
      <c r="C174" s="29" t="s">
        <v>2372</v>
      </c>
      <c r="D174" s="79" t="s">
        <v>589</v>
      </c>
      <c r="E174" s="79" t="s">
        <v>1768</v>
      </c>
      <c r="F174" s="239">
        <v>2021</v>
      </c>
      <c r="G174" s="201" t="s">
        <v>1315</v>
      </c>
    </row>
    <row r="175" spans="2:14" s="1274" customFormat="1">
      <c r="B175" s="2197"/>
      <c r="C175" s="29" t="s">
        <v>2373</v>
      </c>
      <c r="D175" s="79" t="s">
        <v>591</v>
      </c>
      <c r="E175" s="79" t="s">
        <v>1768</v>
      </c>
      <c r="F175" s="239">
        <v>2021</v>
      </c>
      <c r="G175" s="201" t="s">
        <v>1315</v>
      </c>
    </row>
    <row r="176" spans="2:14" s="1274" customFormat="1">
      <c r="B176" s="2197"/>
      <c r="C176" s="29" t="s">
        <v>2374</v>
      </c>
      <c r="D176" s="79" t="s">
        <v>589</v>
      </c>
      <c r="E176" s="79" t="s">
        <v>1768</v>
      </c>
      <c r="F176" s="239">
        <v>2021</v>
      </c>
      <c r="G176" s="201" t="s">
        <v>1315</v>
      </c>
      <c r="M176" s="63"/>
      <c r="N176" s="1029"/>
    </row>
    <row r="177" spans="2:14" s="1274" customFormat="1">
      <c r="B177" s="2197"/>
      <c r="C177" s="29" t="s">
        <v>2375</v>
      </c>
      <c r="D177" s="79" t="s">
        <v>591</v>
      </c>
      <c r="E177" s="79" t="s">
        <v>1768</v>
      </c>
      <c r="F177" s="239">
        <v>2021</v>
      </c>
      <c r="G177" s="201" t="s">
        <v>1315</v>
      </c>
      <c r="M177" s="63"/>
      <c r="N177" s="1029"/>
    </row>
    <row r="178" spans="2:14" s="1274" customFormat="1">
      <c r="B178" s="2197"/>
      <c r="C178" s="29" t="s">
        <v>2376</v>
      </c>
      <c r="D178" s="79" t="s">
        <v>589</v>
      </c>
      <c r="E178" s="79" t="s">
        <v>1768</v>
      </c>
      <c r="F178" s="239">
        <v>2021</v>
      </c>
      <c r="G178" s="201" t="s">
        <v>1315</v>
      </c>
      <c r="M178" s="63"/>
      <c r="N178" s="1029"/>
    </row>
    <row r="179" spans="2:14" s="1274" customFormat="1">
      <c r="B179" s="2197"/>
      <c r="C179" s="29"/>
      <c r="D179" s="79"/>
      <c r="E179" s="79"/>
      <c r="F179" s="239"/>
      <c r="G179" s="201"/>
      <c r="M179" s="63"/>
      <c r="N179" s="1029"/>
    </row>
    <row r="180" spans="2:14" s="1274" customFormat="1">
      <c r="B180" s="2197"/>
      <c r="C180" s="29" t="s">
        <v>2391</v>
      </c>
      <c r="D180" s="79" t="s">
        <v>591</v>
      </c>
      <c r="E180" s="79" t="s">
        <v>1768</v>
      </c>
      <c r="F180" s="239" t="s">
        <v>2393</v>
      </c>
      <c r="G180" s="201" t="s">
        <v>1315</v>
      </c>
      <c r="M180" s="63"/>
      <c r="N180" s="1029"/>
    </row>
    <row r="181" spans="2:14" s="1274" customFormat="1">
      <c r="B181" s="2197"/>
      <c r="C181" s="29" t="s">
        <v>2392</v>
      </c>
      <c r="D181" s="79" t="s">
        <v>589</v>
      </c>
      <c r="E181" s="79" t="s">
        <v>1768</v>
      </c>
      <c r="F181" s="239" t="s">
        <v>2393</v>
      </c>
      <c r="G181" s="201" t="s">
        <v>1315</v>
      </c>
      <c r="M181" s="63"/>
      <c r="N181" s="1029"/>
    </row>
    <row r="182" spans="2:14" s="1274" customFormat="1">
      <c r="B182" s="2197"/>
      <c r="C182" s="29" t="s">
        <v>2377</v>
      </c>
      <c r="D182" s="79" t="s">
        <v>591</v>
      </c>
      <c r="E182" s="79" t="s">
        <v>1768</v>
      </c>
      <c r="F182" s="239">
        <v>2021</v>
      </c>
      <c r="G182" s="201" t="s">
        <v>1315</v>
      </c>
      <c r="M182" s="63"/>
      <c r="N182" s="1029"/>
    </row>
    <row r="183" spans="2:14" s="1274" customFormat="1">
      <c r="B183" s="2197"/>
      <c r="C183" s="29" t="s">
        <v>2378</v>
      </c>
      <c r="D183" s="79" t="s">
        <v>589</v>
      </c>
      <c r="E183" s="79" t="s">
        <v>1768</v>
      </c>
      <c r="F183" s="239">
        <v>2021</v>
      </c>
      <c r="G183" s="201" t="s">
        <v>1315</v>
      </c>
      <c r="M183" s="63"/>
      <c r="N183" s="1029"/>
    </row>
    <row r="184" spans="2:14" s="1274" customFormat="1">
      <c r="B184" s="2197"/>
      <c r="C184" s="29"/>
      <c r="D184" s="79"/>
      <c r="E184" s="79"/>
      <c r="F184" s="239"/>
      <c r="G184" s="201"/>
      <c r="M184" s="63"/>
      <c r="N184" s="1029"/>
    </row>
    <row r="185" spans="2:14" s="1274" customFormat="1">
      <c r="B185" s="2199"/>
      <c r="C185" s="1661" t="s">
        <v>3236</v>
      </c>
      <c r="D185" s="1418" t="s">
        <v>3246</v>
      </c>
      <c r="E185" s="1418" t="s">
        <v>1768</v>
      </c>
      <c r="F185" s="239">
        <v>2022</v>
      </c>
      <c r="G185" s="201" t="s">
        <v>1315</v>
      </c>
      <c r="M185" s="63"/>
      <c r="N185" s="1029"/>
    </row>
    <row r="186" spans="2:14" ht="14.65" customHeight="1">
      <c r="B186" s="2199"/>
      <c r="C186" s="29" t="s">
        <v>3237</v>
      </c>
      <c r="D186" s="1418" t="s">
        <v>3247</v>
      </c>
      <c r="E186" s="1418" t="s">
        <v>3243</v>
      </c>
      <c r="F186" s="239">
        <v>2022</v>
      </c>
      <c r="G186" s="201" t="s">
        <v>1315</v>
      </c>
    </row>
    <row r="187" spans="2:14">
      <c r="B187" s="2199"/>
      <c r="C187" s="1418" t="s">
        <v>3238</v>
      </c>
      <c r="D187" s="1418" t="s">
        <v>3248</v>
      </c>
      <c r="E187" s="1418" t="s">
        <v>3244</v>
      </c>
      <c r="F187" s="239">
        <v>2022</v>
      </c>
      <c r="G187" s="201" t="s">
        <v>1315</v>
      </c>
    </row>
    <row r="188" spans="2:14">
      <c r="B188" s="2199"/>
      <c r="C188" s="1661" t="s">
        <v>3239</v>
      </c>
      <c r="D188" s="1418" t="s">
        <v>3249</v>
      </c>
      <c r="E188" s="1418" t="s">
        <v>3245</v>
      </c>
      <c r="F188" s="239">
        <v>2022</v>
      </c>
      <c r="G188" s="201" t="s">
        <v>1315</v>
      </c>
    </row>
    <row r="189" spans="2:14">
      <c r="B189" s="2199"/>
      <c r="C189" s="29" t="s">
        <v>3240</v>
      </c>
      <c r="D189" s="1418" t="s">
        <v>3250</v>
      </c>
      <c r="E189" s="1418" t="s">
        <v>3233</v>
      </c>
      <c r="F189" s="239">
        <v>2022</v>
      </c>
      <c r="G189" s="201" t="s">
        <v>1315</v>
      </c>
    </row>
    <row r="190" spans="2:14">
      <c r="B190" s="2199"/>
      <c r="C190" s="1418" t="s">
        <v>3241</v>
      </c>
      <c r="D190" s="1418" t="s">
        <v>3251</v>
      </c>
      <c r="E190" s="1418" t="s">
        <v>3234</v>
      </c>
      <c r="F190" s="239">
        <v>2022</v>
      </c>
      <c r="G190" s="201" t="s">
        <v>1315</v>
      </c>
    </row>
    <row r="191" spans="2:14">
      <c r="B191" s="2199"/>
      <c r="C191" s="1418" t="s">
        <v>3242</v>
      </c>
      <c r="D191" s="1418" t="s">
        <v>3252</v>
      </c>
      <c r="E191" s="1418" t="s">
        <v>3235</v>
      </c>
      <c r="F191" s="239">
        <v>2022</v>
      </c>
      <c r="G191" s="201" t="s">
        <v>1315</v>
      </c>
    </row>
    <row r="192" spans="2:14" s="1687" customFormat="1">
      <c r="B192" s="2199"/>
      <c r="C192" s="1418" t="s">
        <v>3426</v>
      </c>
      <c r="D192" s="1418" t="s">
        <v>3422</v>
      </c>
      <c r="E192" s="1418" t="s">
        <v>3418</v>
      </c>
      <c r="F192" s="239" t="s">
        <v>3414</v>
      </c>
      <c r="G192" s="201" t="s">
        <v>1315</v>
      </c>
    </row>
    <row r="193" spans="2:7" s="1687" customFormat="1">
      <c r="B193" s="2199"/>
      <c r="C193" s="1418" t="s">
        <v>3429</v>
      </c>
      <c r="D193" s="1418" t="s">
        <v>3423</v>
      </c>
      <c r="E193" s="1418" t="s">
        <v>3419</v>
      </c>
      <c r="F193" s="239" t="s">
        <v>3415</v>
      </c>
      <c r="G193" s="201" t="s">
        <v>1315</v>
      </c>
    </row>
    <row r="194" spans="2:7" s="1687" customFormat="1">
      <c r="B194" s="2199"/>
      <c r="C194" s="1418" t="s">
        <v>3427</v>
      </c>
      <c r="D194" s="1418" t="s">
        <v>3424</v>
      </c>
      <c r="E194" s="1418" t="s">
        <v>3420</v>
      </c>
      <c r="F194" s="239" t="s">
        <v>3416</v>
      </c>
      <c r="G194" s="201" t="s">
        <v>1315</v>
      </c>
    </row>
    <row r="195" spans="2:7" s="1687" customFormat="1">
      <c r="B195" s="2199"/>
      <c r="C195" s="1418" t="s">
        <v>3428</v>
      </c>
      <c r="D195" s="1418" t="s">
        <v>3425</v>
      </c>
      <c r="E195" s="1418" t="s">
        <v>3421</v>
      </c>
      <c r="F195" s="239" t="s">
        <v>3417</v>
      </c>
      <c r="G195" s="201" t="s">
        <v>1315</v>
      </c>
    </row>
    <row r="196" spans="2:7" s="1687" customFormat="1">
      <c r="B196" s="2199"/>
      <c r="C196" s="1418"/>
      <c r="D196" s="1418"/>
      <c r="E196" s="1418"/>
      <c r="F196" s="239"/>
      <c r="G196" s="7"/>
    </row>
    <row r="197" spans="2:7">
      <c r="B197" s="2197"/>
      <c r="C197" s="29"/>
      <c r="D197" s="1418"/>
      <c r="E197" s="79"/>
      <c r="F197" s="1418"/>
      <c r="G197" s="7"/>
    </row>
    <row r="198" spans="2:7">
      <c r="B198" s="2197"/>
      <c r="C198" s="1200" t="s">
        <v>583</v>
      </c>
      <c r="D198" s="1200" t="s">
        <v>580</v>
      </c>
      <c r="E198" s="1200"/>
      <c r="F198" s="1200" t="s">
        <v>582</v>
      </c>
      <c r="G198" s="1470">
        <v>1140</v>
      </c>
    </row>
    <row r="199" spans="2:7">
      <c r="B199" s="2197"/>
      <c r="C199" s="1200" t="s">
        <v>581</v>
      </c>
      <c r="D199" s="1200" t="s">
        <v>580</v>
      </c>
      <c r="E199" s="1200"/>
      <c r="F199" s="1200" t="s">
        <v>579</v>
      </c>
      <c r="G199" s="1470">
        <v>1140</v>
      </c>
    </row>
    <row r="200" spans="2:7">
      <c r="B200" s="2197"/>
      <c r="C200" s="1200" t="s">
        <v>578</v>
      </c>
      <c r="D200" s="1200" t="s">
        <v>577</v>
      </c>
      <c r="E200" s="1200" t="s">
        <v>576</v>
      </c>
      <c r="F200" s="1200"/>
      <c r="G200" s="1470">
        <v>1140</v>
      </c>
    </row>
    <row r="201" spans="2:7">
      <c r="B201" s="2197"/>
      <c r="C201" s="1200" t="s">
        <v>1297</v>
      </c>
      <c r="D201" s="1200" t="s">
        <v>1296</v>
      </c>
      <c r="E201" s="1200" t="s">
        <v>1306</v>
      </c>
      <c r="F201" s="1200"/>
      <c r="G201" s="1470">
        <v>1140</v>
      </c>
    </row>
    <row r="202" spans="2:7">
      <c r="B202" s="2197"/>
      <c r="C202" s="1200" t="s">
        <v>1298</v>
      </c>
      <c r="D202" s="1200" t="s">
        <v>1296</v>
      </c>
      <c r="E202" s="1200" t="s">
        <v>1307</v>
      </c>
      <c r="F202" s="1200"/>
      <c r="G202" s="1470">
        <v>1140</v>
      </c>
    </row>
    <row r="203" spans="2:7">
      <c r="B203" s="2197"/>
      <c r="C203" s="1273" t="s">
        <v>1299</v>
      </c>
      <c r="D203" s="1200" t="s">
        <v>1296</v>
      </c>
      <c r="E203" s="1276" t="s">
        <v>1308</v>
      </c>
      <c r="F203" s="1200"/>
      <c r="G203" s="1470">
        <v>1140</v>
      </c>
    </row>
    <row r="204" spans="2:7">
      <c r="B204" s="2197"/>
      <c r="C204" s="1273" t="s">
        <v>1300</v>
      </c>
      <c r="D204" s="1200" t="s">
        <v>1296</v>
      </c>
      <c r="E204" s="1276" t="s">
        <v>1309</v>
      </c>
      <c r="F204" s="1200"/>
      <c r="G204" s="1470">
        <v>1140</v>
      </c>
    </row>
    <row r="205" spans="2:7">
      <c r="B205" s="2197"/>
      <c r="C205" s="1273" t="s">
        <v>1301</v>
      </c>
      <c r="D205" s="1200" t="s">
        <v>1296</v>
      </c>
      <c r="E205" s="1276" t="s">
        <v>1310</v>
      </c>
      <c r="F205" s="1200"/>
      <c r="G205" s="1470">
        <v>1140</v>
      </c>
    </row>
    <row r="206" spans="2:7" s="1274" customFormat="1">
      <c r="B206" s="2197"/>
      <c r="C206" s="1273" t="s">
        <v>1302</v>
      </c>
      <c r="D206" s="1200" t="s">
        <v>1296</v>
      </c>
      <c r="E206" s="1276" t="s">
        <v>1311</v>
      </c>
      <c r="F206" s="1200"/>
      <c r="G206" s="1470">
        <v>1140</v>
      </c>
    </row>
    <row r="207" spans="2:7" s="1274" customFormat="1">
      <c r="B207" s="2197"/>
      <c r="C207" s="1273" t="s">
        <v>1303</v>
      </c>
      <c r="D207" s="1200" t="s">
        <v>1296</v>
      </c>
      <c r="E207" s="1276" t="s">
        <v>1312</v>
      </c>
      <c r="F207" s="1200"/>
      <c r="G207" s="1470">
        <v>1140</v>
      </c>
    </row>
    <row r="208" spans="2:7" s="1274" customFormat="1">
      <c r="B208" s="2197"/>
      <c r="C208" s="1273" t="s">
        <v>1304</v>
      </c>
      <c r="D208" s="1200" t="s">
        <v>1296</v>
      </c>
      <c r="E208" s="1276" t="s">
        <v>1313</v>
      </c>
      <c r="F208" s="1200"/>
      <c r="G208" s="1470">
        <v>1140</v>
      </c>
    </row>
    <row r="209" spans="2:7" s="1274" customFormat="1">
      <c r="B209" s="2197"/>
      <c r="C209" s="1273" t="s">
        <v>1305</v>
      </c>
      <c r="D209" s="1200" t="s">
        <v>1296</v>
      </c>
      <c r="E209" s="1276" t="s">
        <v>1314</v>
      </c>
      <c r="F209" s="1200"/>
      <c r="G209" s="1470">
        <v>1140</v>
      </c>
    </row>
    <row r="210" spans="2:7" s="1274" customFormat="1">
      <c r="B210" s="2197"/>
      <c r="C210" s="29" t="s">
        <v>1764</v>
      </c>
      <c r="D210" s="1418" t="s">
        <v>1771</v>
      </c>
      <c r="E210" s="79"/>
      <c r="F210" s="1418"/>
      <c r="G210" s="7"/>
    </row>
    <row r="211" spans="2:7" s="1274" customFormat="1">
      <c r="B211" s="2197"/>
      <c r="C211" s="29" t="s">
        <v>1775</v>
      </c>
      <c r="D211" s="1418" t="s">
        <v>1771</v>
      </c>
      <c r="E211" s="79"/>
      <c r="F211" s="1418" t="s">
        <v>1772</v>
      </c>
      <c r="G211" s="7"/>
    </row>
    <row r="212" spans="2:7" s="1274" customFormat="1">
      <c r="B212" s="2197"/>
      <c r="C212" s="29" t="s">
        <v>1776</v>
      </c>
      <c r="D212" s="1418" t="s">
        <v>1771</v>
      </c>
      <c r="E212" s="79"/>
      <c r="F212" s="1418" t="s">
        <v>1773</v>
      </c>
      <c r="G212" s="7"/>
    </row>
    <row r="213" spans="2:7" s="1274" customFormat="1">
      <c r="B213" s="2197"/>
      <c r="C213" s="29" t="s">
        <v>1777</v>
      </c>
      <c r="D213" s="1418" t="s">
        <v>1771</v>
      </c>
      <c r="E213" s="79"/>
      <c r="F213" s="1418" t="s">
        <v>1774</v>
      </c>
      <c r="G213" s="7"/>
    </row>
    <row r="214" spans="2:7" s="1274" customFormat="1">
      <c r="B214" s="2197"/>
      <c r="C214" s="29"/>
      <c r="D214" s="1418"/>
      <c r="E214" s="702"/>
      <c r="F214" s="1418"/>
      <c r="G214" s="7"/>
    </row>
    <row r="215" spans="2:7" s="1274" customFormat="1">
      <c r="B215" s="2197"/>
      <c r="C215" s="29" t="s">
        <v>2415</v>
      </c>
      <c r="D215" s="1418" t="s">
        <v>2418</v>
      </c>
      <c r="E215" s="702">
        <v>19</v>
      </c>
      <c r="F215" s="1418" t="s">
        <v>1774</v>
      </c>
      <c r="G215" s="7"/>
    </row>
    <row r="216" spans="2:7" s="1409" customFormat="1" ht="15.75" customHeight="1">
      <c r="B216" s="2197"/>
      <c r="C216" s="29" t="s">
        <v>2416</v>
      </c>
      <c r="D216" s="1418" t="s">
        <v>2418</v>
      </c>
      <c r="E216" s="702">
        <v>19</v>
      </c>
      <c r="F216" s="1418" t="s">
        <v>1773</v>
      </c>
      <c r="G216" s="7"/>
    </row>
    <row r="217" spans="2:7" s="1409" customFormat="1">
      <c r="B217" s="2197"/>
      <c r="C217" s="29" t="s">
        <v>2417</v>
      </c>
      <c r="D217" s="1418" t="s">
        <v>2418</v>
      </c>
      <c r="E217" s="702">
        <v>19</v>
      </c>
      <c r="F217" s="1418" t="s">
        <v>1772</v>
      </c>
      <c r="G217" s="7"/>
    </row>
    <row r="218" spans="2:7" s="1409" customFormat="1">
      <c r="B218" s="2197"/>
      <c r="C218" s="29" t="s">
        <v>2419</v>
      </c>
      <c r="D218" s="1418" t="s">
        <v>2418</v>
      </c>
      <c r="E218" s="702">
        <v>17</v>
      </c>
      <c r="F218" s="1418" t="s">
        <v>1774</v>
      </c>
      <c r="G218" s="7"/>
    </row>
    <row r="219" spans="2:7" s="1409" customFormat="1">
      <c r="B219" s="2197"/>
      <c r="C219" s="29" t="s">
        <v>2421</v>
      </c>
      <c r="D219" s="1418" t="s">
        <v>2418</v>
      </c>
      <c r="E219" s="702">
        <v>17</v>
      </c>
      <c r="F219" s="1418" t="s">
        <v>1773</v>
      </c>
      <c r="G219" s="7"/>
    </row>
    <row r="220" spans="2:7" s="1409" customFormat="1">
      <c r="B220" s="2197"/>
      <c r="C220" s="29" t="s">
        <v>2420</v>
      </c>
      <c r="D220" s="1418" t="s">
        <v>2418</v>
      </c>
      <c r="E220" s="702">
        <v>17</v>
      </c>
      <c r="F220" s="1418" t="s">
        <v>1772</v>
      </c>
      <c r="G220" s="7"/>
    </row>
    <row r="221" spans="2:7" s="1409" customFormat="1">
      <c r="B221" s="2197"/>
      <c r="C221" s="29"/>
      <c r="D221" s="1418"/>
      <c r="E221" s="79"/>
      <c r="F221" s="1418"/>
      <c r="G221" s="7"/>
    </row>
    <row r="222" spans="2:7" s="1409" customFormat="1">
      <c r="B222" s="2197"/>
      <c r="C222" s="29" t="s">
        <v>2379</v>
      </c>
      <c r="D222" s="1418" t="s">
        <v>2380</v>
      </c>
      <c r="E222" s="79" t="s">
        <v>2381</v>
      </c>
      <c r="F222" s="1418"/>
      <c r="G222" s="7"/>
    </row>
    <row r="223" spans="2:7" s="1409" customFormat="1">
      <c r="B223" s="2197"/>
      <c r="C223" s="29" t="s">
        <v>2422</v>
      </c>
      <c r="D223" s="1418" t="s">
        <v>2380</v>
      </c>
      <c r="E223" s="79" t="s">
        <v>2382</v>
      </c>
      <c r="F223" s="1418"/>
      <c r="G223" s="7"/>
    </row>
    <row r="224" spans="2:7" s="1409" customFormat="1">
      <c r="B224" s="2197"/>
      <c r="C224" s="29"/>
      <c r="D224" s="1418"/>
      <c r="E224" s="79"/>
      <c r="F224" s="1418"/>
      <c r="G224" s="7"/>
    </row>
    <row r="225" spans="2:7" s="1409" customFormat="1">
      <c r="B225" s="2197"/>
      <c r="C225" s="1418" t="s">
        <v>3228</v>
      </c>
      <c r="D225" s="1418" t="s">
        <v>3230</v>
      </c>
      <c r="E225" s="79" t="s">
        <v>3231</v>
      </c>
      <c r="F225" s="1418"/>
      <c r="G225" s="7"/>
    </row>
    <row r="226" spans="2:7" s="1409" customFormat="1">
      <c r="B226" s="2197"/>
      <c r="C226" s="1418" t="s">
        <v>3229</v>
      </c>
      <c r="D226" s="1418" t="s">
        <v>3230</v>
      </c>
      <c r="E226" s="79" t="s">
        <v>3232</v>
      </c>
      <c r="F226" s="1418"/>
      <c r="G226" s="7"/>
    </row>
    <row r="227" spans="2:7" s="1409" customFormat="1">
      <c r="B227" s="2197"/>
      <c r="C227" s="29"/>
      <c r="D227" s="1418"/>
      <c r="E227" s="79"/>
      <c r="F227" s="1418"/>
      <c r="G227" s="7"/>
    </row>
    <row r="228" spans="2:7" s="1409" customFormat="1">
      <c r="B228" s="2197"/>
      <c r="C228" s="29"/>
      <c r="D228" s="1418"/>
      <c r="E228" s="79"/>
      <c r="F228" s="1418"/>
      <c r="G228" s="7"/>
    </row>
    <row r="229" spans="2:7" ht="14.65" thickBot="1">
      <c r="B229" s="2198"/>
      <c r="C229" s="26"/>
      <c r="D229" s="23"/>
      <c r="E229" s="23"/>
      <c r="F229" s="23"/>
      <c r="G229" s="22"/>
    </row>
    <row r="230" spans="2:7" ht="14.65" thickBot="1">
      <c r="B230" s="2196" t="s">
        <v>453</v>
      </c>
      <c r="C230" s="154" t="s">
        <v>4</v>
      </c>
      <c r="D230" s="155" t="s">
        <v>5</v>
      </c>
      <c r="E230" s="155" t="s">
        <v>8</v>
      </c>
      <c r="F230" s="155" t="s">
        <v>377</v>
      </c>
      <c r="G230" s="190" t="s">
        <v>6</v>
      </c>
    </row>
    <row r="231" spans="2:7">
      <c r="B231" s="2197"/>
      <c r="C231" s="157" t="s">
        <v>575</v>
      </c>
      <c r="D231" s="79" t="s">
        <v>574</v>
      </c>
      <c r="E231" s="79" t="s">
        <v>11</v>
      </c>
      <c r="F231" s="79" t="s">
        <v>11</v>
      </c>
      <c r="G231" s="165">
        <v>570</v>
      </c>
    </row>
    <row r="232" spans="2:7" s="1274" customFormat="1">
      <c r="B232" s="2197"/>
      <c r="C232" s="12" t="s">
        <v>573</v>
      </c>
      <c r="D232" s="79" t="s">
        <v>572</v>
      </c>
      <c r="E232" s="8" t="s">
        <v>11</v>
      </c>
      <c r="F232" s="8" t="s">
        <v>571</v>
      </c>
      <c r="G232" s="7">
        <v>570</v>
      </c>
    </row>
    <row r="233" spans="2:7" s="1274" customFormat="1">
      <c r="B233" s="2197"/>
      <c r="C233" s="11" t="s">
        <v>965</v>
      </c>
      <c r="D233" s="79" t="s">
        <v>572</v>
      </c>
      <c r="E233" s="8" t="s">
        <v>966</v>
      </c>
      <c r="F233" s="70"/>
      <c r="G233" s="7">
        <v>570</v>
      </c>
    </row>
    <row r="234" spans="2:7" s="1274" customFormat="1">
      <c r="B234" s="2197"/>
      <c r="C234" s="29"/>
      <c r="D234" s="8"/>
      <c r="E234" s="79"/>
      <c r="F234" s="8"/>
      <c r="G234" s="7"/>
    </row>
    <row r="235" spans="2:7" s="1274" customFormat="1">
      <c r="B235" s="2197"/>
      <c r="C235" s="29" t="s">
        <v>2399</v>
      </c>
      <c r="D235" s="8" t="s">
        <v>2405</v>
      </c>
      <c r="E235" s="702">
        <v>2020</v>
      </c>
      <c r="F235" s="8"/>
      <c r="G235" s="7"/>
    </row>
    <row r="236" spans="2:7" s="1274" customFormat="1">
      <c r="B236" s="2197"/>
      <c r="C236" s="29" t="s">
        <v>2401</v>
      </c>
      <c r="D236" s="8" t="s">
        <v>2406</v>
      </c>
      <c r="E236" s="702">
        <v>2020</v>
      </c>
      <c r="F236" s="8"/>
      <c r="G236" s="7"/>
    </row>
    <row r="237" spans="2:7" s="1274" customFormat="1">
      <c r="B237" s="2197"/>
      <c r="C237" s="29" t="s">
        <v>2400</v>
      </c>
      <c r="D237" s="8" t="s">
        <v>2407</v>
      </c>
      <c r="E237" s="702">
        <v>2020</v>
      </c>
      <c r="F237" s="8"/>
      <c r="G237" s="7"/>
    </row>
    <row r="238" spans="2:7" s="1274" customFormat="1">
      <c r="B238" s="2197"/>
      <c r="C238" s="29" t="s">
        <v>2402</v>
      </c>
      <c r="D238" s="8" t="s">
        <v>2408</v>
      </c>
      <c r="E238" s="702">
        <v>2020</v>
      </c>
      <c r="F238" s="8"/>
      <c r="G238" s="7"/>
    </row>
    <row r="239" spans="2:7" s="1274" customFormat="1">
      <c r="B239" s="2197"/>
      <c r="C239" s="29" t="s">
        <v>2403</v>
      </c>
      <c r="D239" s="8" t="s">
        <v>2409</v>
      </c>
      <c r="E239" s="702">
        <v>2020</v>
      </c>
      <c r="F239" s="79"/>
      <c r="G239" s="165"/>
    </row>
    <row r="240" spans="2:7">
      <c r="B240" s="2197"/>
      <c r="C240" s="29" t="s">
        <v>2404</v>
      </c>
      <c r="D240" s="8" t="s">
        <v>2410</v>
      </c>
      <c r="E240" s="702">
        <v>2020</v>
      </c>
      <c r="F240" s="8"/>
      <c r="G240" s="7"/>
    </row>
    <row r="241" spans="2:7" s="1274" customFormat="1">
      <c r="B241" s="2197"/>
      <c r="C241" s="29" t="s">
        <v>2411</v>
      </c>
      <c r="D241" s="8" t="s">
        <v>2413</v>
      </c>
      <c r="E241" s="702">
        <v>2020</v>
      </c>
      <c r="F241" s="70"/>
      <c r="G241" s="7"/>
    </row>
    <row r="242" spans="2:7" s="1274" customFormat="1">
      <c r="B242" s="2197"/>
      <c r="C242" s="29" t="s">
        <v>2412</v>
      </c>
      <c r="D242" s="8" t="s">
        <v>2414</v>
      </c>
      <c r="E242" s="702">
        <v>2020</v>
      </c>
      <c r="F242" s="70"/>
      <c r="G242" s="7"/>
    </row>
    <row r="243" spans="2:7" s="1274" customFormat="1">
      <c r="B243" s="2197"/>
      <c r="C243" s="29"/>
      <c r="D243" s="79"/>
      <c r="E243" s="239"/>
      <c r="F243" s="70"/>
      <c r="G243" s="7"/>
    </row>
    <row r="244" spans="2:7" s="1274" customFormat="1">
      <c r="B244" s="2197"/>
      <c r="C244" s="29" t="s">
        <v>2383</v>
      </c>
      <c r="D244" s="8" t="s">
        <v>2384</v>
      </c>
      <c r="E244" s="702">
        <v>2021</v>
      </c>
      <c r="F244" s="8"/>
      <c r="G244" s="7"/>
    </row>
    <row r="245" spans="2:7" s="1274" customFormat="1">
      <c r="B245" s="2197"/>
      <c r="C245" s="29" t="s">
        <v>2385</v>
      </c>
      <c r="D245" s="8" t="s">
        <v>2387</v>
      </c>
      <c r="E245" s="702">
        <v>2021</v>
      </c>
      <c r="F245" s="29"/>
      <c r="G245" s="7"/>
    </row>
    <row r="246" spans="2:7" s="1274" customFormat="1">
      <c r="B246" s="2197"/>
      <c r="C246" s="29" t="s">
        <v>2386</v>
      </c>
      <c r="D246" s="8" t="s">
        <v>2388</v>
      </c>
      <c r="E246" s="702">
        <v>2021</v>
      </c>
      <c r="F246" s="8"/>
      <c r="G246" s="7"/>
    </row>
    <row r="247" spans="2:7" s="1687" customFormat="1">
      <c r="B247" s="2197"/>
      <c r="C247" s="29"/>
      <c r="D247" s="1418"/>
      <c r="E247" s="702"/>
      <c r="F247" s="1418"/>
      <c r="G247" s="7"/>
    </row>
    <row r="248" spans="2:7" s="1687" customFormat="1">
      <c r="B248" s="2197"/>
      <c r="C248" s="29" t="s">
        <v>3433</v>
      </c>
      <c r="D248" s="1418" t="s">
        <v>3438</v>
      </c>
      <c r="E248" s="702">
        <v>2022</v>
      </c>
      <c r="F248" s="1418"/>
      <c r="G248" s="7">
        <v>850</v>
      </c>
    </row>
    <row r="249" spans="2:7" s="1687" customFormat="1">
      <c r="B249" s="2197"/>
      <c r="C249" s="29" t="s">
        <v>3434</v>
      </c>
      <c r="D249" s="1418" t="s">
        <v>3439</v>
      </c>
      <c r="E249" s="702">
        <v>2022</v>
      </c>
      <c r="F249" s="1418"/>
      <c r="G249" s="7">
        <v>850</v>
      </c>
    </row>
    <row r="250" spans="2:7" s="1687" customFormat="1">
      <c r="B250" s="2197"/>
      <c r="C250" s="29" t="s">
        <v>3435</v>
      </c>
      <c r="D250" s="1418" t="s">
        <v>3437</v>
      </c>
      <c r="E250" s="702">
        <v>2022</v>
      </c>
      <c r="F250" s="1418"/>
      <c r="G250" s="7">
        <v>850</v>
      </c>
    </row>
    <row r="251" spans="2:7" s="1687" customFormat="1">
      <c r="B251" s="2197"/>
      <c r="C251" s="29" t="s">
        <v>3430</v>
      </c>
      <c r="D251" s="1418" t="s">
        <v>3440</v>
      </c>
      <c r="E251" s="702">
        <v>2022</v>
      </c>
      <c r="F251" s="1418"/>
      <c r="G251" s="7">
        <v>850</v>
      </c>
    </row>
    <row r="252" spans="2:7" s="1687" customFormat="1">
      <c r="B252" s="2197"/>
      <c r="C252" s="29" t="s">
        <v>3431</v>
      </c>
      <c r="D252" s="1418" t="s">
        <v>3439</v>
      </c>
      <c r="E252" s="702">
        <v>2022</v>
      </c>
      <c r="F252" s="1418"/>
      <c r="G252" s="7">
        <v>850</v>
      </c>
    </row>
    <row r="253" spans="2:7" s="1274" customFormat="1">
      <c r="B253" s="2197"/>
      <c r="C253" s="29" t="s">
        <v>3432</v>
      </c>
      <c r="D253" s="1418" t="s">
        <v>3436</v>
      </c>
      <c r="E253" s="702">
        <v>2022</v>
      </c>
      <c r="F253" s="8"/>
      <c r="G253" s="7">
        <v>850</v>
      </c>
    </row>
    <row r="254" spans="2:7" s="1274" customFormat="1">
      <c r="B254" s="2197"/>
      <c r="C254" s="29"/>
      <c r="D254" s="8"/>
      <c r="E254" s="79"/>
      <c r="F254" s="8"/>
      <c r="G254" s="7"/>
    </row>
    <row r="255" spans="2:7" ht="14.65" thickBot="1">
      <c r="B255" s="2198"/>
      <c r="C255" s="1" t="s">
        <v>570</v>
      </c>
      <c r="D255" s="23" t="s">
        <v>569</v>
      </c>
      <c r="E255" s="23" t="s">
        <v>568</v>
      </c>
      <c r="F255" s="23" t="s">
        <v>11</v>
      </c>
      <c r="G255" s="22">
        <v>59.5</v>
      </c>
    </row>
    <row r="256" spans="2:7" ht="14.65" thickBot="1"/>
    <row r="257" spans="2:7" s="1687" customFormat="1" ht="14.65" thickBot="1">
      <c r="B257" s="1772" t="s">
        <v>3441</v>
      </c>
      <c r="C257" s="1773"/>
      <c r="D257" s="1774" t="s">
        <v>3442</v>
      </c>
      <c r="E257" s="1775" t="s">
        <v>3443</v>
      </c>
      <c r="F257" s="1776"/>
      <c r="G257" s="1777" t="s">
        <v>3444</v>
      </c>
    </row>
    <row r="258" spans="2:7" s="1687" customFormat="1" ht="14.65" thickBot="1">
      <c r="B258" s="2221" t="s">
        <v>477</v>
      </c>
      <c r="C258" s="82" t="s">
        <v>4</v>
      </c>
      <c r="D258" s="167" t="s">
        <v>5</v>
      </c>
      <c r="E258" s="81" t="s">
        <v>24</v>
      </c>
      <c r="F258" s="81" t="s">
        <v>377</v>
      </c>
      <c r="G258" s="166" t="s">
        <v>6</v>
      </c>
    </row>
    <row r="259" spans="2:7" s="1687" customFormat="1">
      <c r="B259" s="2222"/>
      <c r="C259" s="182">
        <v>117076</v>
      </c>
      <c r="D259" s="183" t="s">
        <v>3445</v>
      </c>
      <c r="E259" s="183" t="s">
        <v>3446</v>
      </c>
      <c r="F259" s="183"/>
      <c r="G259" s="180">
        <v>558</v>
      </c>
    </row>
    <row r="260" spans="2:7" s="1687" customFormat="1">
      <c r="B260" s="2222"/>
      <c r="C260" s="182">
        <v>117066</v>
      </c>
      <c r="D260" s="181" t="s">
        <v>3445</v>
      </c>
      <c r="E260" s="181" t="s">
        <v>3446</v>
      </c>
      <c r="F260" s="181"/>
      <c r="G260" s="180">
        <v>558</v>
      </c>
    </row>
    <row r="261" spans="2:7" s="1687" customFormat="1">
      <c r="B261" s="2222"/>
      <c r="C261" s="182">
        <v>116113</v>
      </c>
      <c r="D261" s="181" t="s">
        <v>3445</v>
      </c>
      <c r="E261" s="181" t="s">
        <v>3446</v>
      </c>
      <c r="F261" s="181"/>
      <c r="G261" s="180">
        <v>558</v>
      </c>
    </row>
    <row r="262" spans="2:7" s="1687" customFormat="1">
      <c r="B262" s="2222"/>
      <c r="C262" s="182">
        <v>117074</v>
      </c>
      <c r="D262" s="181" t="s">
        <v>3445</v>
      </c>
      <c r="E262" s="181" t="s">
        <v>3446</v>
      </c>
      <c r="F262" s="181"/>
      <c r="G262" s="180">
        <v>558</v>
      </c>
    </row>
    <row r="263" spans="2:7" s="1687" customFormat="1">
      <c r="B263" s="2222"/>
      <c r="C263" s="182">
        <v>117073</v>
      </c>
      <c r="D263" s="181" t="s">
        <v>3445</v>
      </c>
      <c r="E263" s="181" t="s">
        <v>3446</v>
      </c>
      <c r="F263" s="181"/>
      <c r="G263" s="180">
        <v>558</v>
      </c>
    </row>
    <row r="264" spans="2:7" s="1687" customFormat="1">
      <c r="B264" s="2222"/>
      <c r="C264" s="182">
        <v>117072</v>
      </c>
      <c r="D264" s="181" t="s">
        <v>3445</v>
      </c>
      <c r="E264" s="181" t="s">
        <v>3446</v>
      </c>
      <c r="F264" s="181"/>
      <c r="G264" s="180">
        <v>558</v>
      </c>
    </row>
    <row r="265" spans="2:7" s="1687" customFormat="1">
      <c r="B265" s="2222"/>
      <c r="C265" s="182">
        <v>116112</v>
      </c>
      <c r="D265" s="181" t="s">
        <v>3445</v>
      </c>
      <c r="E265" s="181" t="s">
        <v>3446</v>
      </c>
      <c r="F265" s="181"/>
      <c r="G265" s="180">
        <v>558</v>
      </c>
    </row>
    <row r="266" spans="2:7" s="1687" customFormat="1">
      <c r="B266" s="2222"/>
      <c r="C266" s="182">
        <v>117084</v>
      </c>
      <c r="D266" s="181" t="s">
        <v>3445</v>
      </c>
      <c r="E266" s="181" t="s">
        <v>3446</v>
      </c>
      <c r="F266" s="181"/>
      <c r="G266" s="180">
        <v>558</v>
      </c>
    </row>
    <row r="267" spans="2:7" s="1687" customFormat="1">
      <c r="B267" s="2222"/>
      <c r="C267" s="182">
        <v>117075</v>
      </c>
      <c r="D267" s="181" t="s">
        <v>3445</v>
      </c>
      <c r="E267" s="181" t="s">
        <v>3446</v>
      </c>
      <c r="F267" s="181"/>
      <c r="G267" s="180">
        <v>558</v>
      </c>
    </row>
    <row r="268" spans="2:7" s="1687" customFormat="1">
      <c r="B268" s="2222"/>
      <c r="C268" s="182">
        <v>117065</v>
      </c>
      <c r="D268" s="181" t="s">
        <v>3445</v>
      </c>
      <c r="E268" s="181" t="s">
        <v>3446</v>
      </c>
      <c r="F268" s="181"/>
      <c r="G268" s="180">
        <v>558</v>
      </c>
    </row>
    <row r="269" spans="2:7" s="1687" customFormat="1">
      <c r="B269" s="2222"/>
      <c r="C269" s="182">
        <v>117064</v>
      </c>
      <c r="D269" s="181" t="s">
        <v>3445</v>
      </c>
      <c r="E269" s="181" t="s">
        <v>3446</v>
      </c>
      <c r="F269" s="181"/>
      <c r="G269" s="180">
        <v>558</v>
      </c>
    </row>
    <row r="270" spans="2:7" s="1687" customFormat="1">
      <c r="B270" s="2222"/>
      <c r="C270" s="182">
        <v>116106</v>
      </c>
      <c r="D270" s="181" t="s">
        <v>3445</v>
      </c>
      <c r="E270" s="181" t="s">
        <v>3446</v>
      </c>
      <c r="F270" s="181"/>
      <c r="G270" s="180">
        <v>558</v>
      </c>
    </row>
    <row r="271" spans="2:7" s="1687" customFormat="1">
      <c r="B271" s="2222"/>
      <c r="C271" s="182">
        <v>116114</v>
      </c>
      <c r="D271" s="181" t="s">
        <v>3445</v>
      </c>
      <c r="E271" s="181" t="s">
        <v>3446</v>
      </c>
      <c r="F271" s="181"/>
      <c r="G271" s="180">
        <v>558</v>
      </c>
    </row>
    <row r="272" spans="2:7" s="1687" customFormat="1">
      <c r="B272" s="2222"/>
      <c r="C272" s="182">
        <v>117080</v>
      </c>
      <c r="D272" s="181" t="s">
        <v>3447</v>
      </c>
      <c r="E272" s="181" t="s">
        <v>3446</v>
      </c>
      <c r="F272" s="181"/>
      <c r="G272" s="180">
        <v>558</v>
      </c>
    </row>
    <row r="273" spans="2:7" s="1687" customFormat="1">
      <c r="B273" s="2222"/>
      <c r="C273" s="182">
        <v>117079</v>
      </c>
      <c r="D273" s="181" t="s">
        <v>3447</v>
      </c>
      <c r="E273" s="181" t="s">
        <v>3446</v>
      </c>
      <c r="F273" s="181"/>
      <c r="G273" s="180">
        <v>558</v>
      </c>
    </row>
    <row r="274" spans="2:7" s="1687" customFormat="1" ht="14.85" customHeight="1">
      <c r="B274" s="2222"/>
      <c r="C274" s="182">
        <v>117082</v>
      </c>
      <c r="D274" s="181" t="s">
        <v>3447</v>
      </c>
      <c r="E274" s="181" t="s">
        <v>3446</v>
      </c>
      <c r="F274" s="181"/>
      <c r="G274" s="180">
        <v>558</v>
      </c>
    </row>
    <row r="275" spans="2:7" s="1687" customFormat="1">
      <c r="B275" s="2222"/>
      <c r="C275" s="182">
        <v>116118</v>
      </c>
      <c r="D275" s="181" t="s">
        <v>3447</v>
      </c>
      <c r="E275" s="181" t="s">
        <v>3446</v>
      </c>
      <c r="F275" s="181"/>
      <c r="G275" s="180">
        <v>558</v>
      </c>
    </row>
    <row r="276" spans="2:7" s="1687" customFormat="1">
      <c r="B276" s="2222"/>
      <c r="C276" s="182">
        <v>117081</v>
      </c>
      <c r="D276" s="181" t="s">
        <v>3447</v>
      </c>
      <c r="E276" s="181" t="s">
        <v>3446</v>
      </c>
      <c r="F276" s="181"/>
      <c r="G276" s="180">
        <v>558</v>
      </c>
    </row>
    <row r="277" spans="2:7" s="1687" customFormat="1">
      <c r="B277" s="2222"/>
      <c r="C277" s="182">
        <v>117060</v>
      </c>
      <c r="D277" s="181" t="s">
        <v>3448</v>
      </c>
      <c r="E277" s="181" t="s">
        <v>3446</v>
      </c>
      <c r="F277" s="181"/>
      <c r="G277" s="180">
        <v>558</v>
      </c>
    </row>
    <row r="278" spans="2:7" s="1687" customFormat="1">
      <c r="B278" s="2222"/>
      <c r="C278" s="182">
        <v>117085</v>
      </c>
      <c r="D278" s="181" t="s">
        <v>3448</v>
      </c>
      <c r="E278" s="181" t="s">
        <v>3446</v>
      </c>
      <c r="F278" s="181"/>
      <c r="G278" s="180">
        <v>558</v>
      </c>
    </row>
    <row r="279" spans="2:7" s="1687" customFormat="1">
      <c r="B279" s="2222"/>
      <c r="C279" s="182">
        <v>117061</v>
      </c>
      <c r="D279" s="181" t="s">
        <v>3449</v>
      </c>
      <c r="E279" s="181" t="s">
        <v>3446</v>
      </c>
      <c r="F279" s="181"/>
      <c r="G279" s="180">
        <v>558</v>
      </c>
    </row>
    <row r="280" spans="2:7" s="1687" customFormat="1">
      <c r="B280" s="2222"/>
      <c r="C280" s="182">
        <v>117071</v>
      </c>
      <c r="D280" s="181" t="s">
        <v>3450</v>
      </c>
      <c r="E280" s="181" t="s">
        <v>3446</v>
      </c>
      <c r="F280" s="181"/>
      <c r="G280" s="180">
        <v>338</v>
      </c>
    </row>
    <row r="281" spans="2:7" s="1687" customFormat="1">
      <c r="B281" s="2222"/>
      <c r="C281" s="182">
        <v>117053</v>
      </c>
      <c r="D281" s="181" t="s">
        <v>3450</v>
      </c>
      <c r="E281" s="181" t="s">
        <v>3446</v>
      </c>
      <c r="F281" s="181"/>
      <c r="G281" s="180">
        <v>338</v>
      </c>
    </row>
    <row r="282" spans="2:7" s="1687" customFormat="1">
      <c r="B282" s="2222"/>
      <c r="C282" s="182">
        <v>116075</v>
      </c>
      <c r="D282" s="181" t="s">
        <v>3450</v>
      </c>
      <c r="E282" s="181" t="s">
        <v>3446</v>
      </c>
      <c r="F282" s="181"/>
      <c r="G282" s="180">
        <v>338</v>
      </c>
    </row>
    <row r="283" spans="2:7" s="1687" customFormat="1">
      <c r="B283" s="2222"/>
      <c r="C283" s="182">
        <v>117054</v>
      </c>
      <c r="D283" s="181" t="s">
        <v>3450</v>
      </c>
      <c r="E283" s="181" t="s">
        <v>3446</v>
      </c>
      <c r="F283" s="181"/>
      <c r="G283" s="180">
        <v>338</v>
      </c>
    </row>
    <row r="284" spans="2:7" s="1687" customFormat="1">
      <c r="B284" s="2222"/>
      <c r="C284" s="182">
        <v>117058</v>
      </c>
      <c r="D284" s="181" t="s">
        <v>3450</v>
      </c>
      <c r="E284" s="181" t="s">
        <v>3446</v>
      </c>
      <c r="F284" s="181"/>
      <c r="G284" s="180">
        <v>338</v>
      </c>
    </row>
    <row r="285" spans="2:7" s="1687" customFormat="1">
      <c r="B285" s="2222"/>
      <c r="C285" s="182">
        <v>117068</v>
      </c>
      <c r="D285" s="181" t="s">
        <v>3450</v>
      </c>
      <c r="E285" s="181" t="s">
        <v>3446</v>
      </c>
      <c r="F285" s="181"/>
      <c r="G285" s="180">
        <v>338</v>
      </c>
    </row>
    <row r="286" spans="2:7" s="1687" customFormat="1">
      <c r="B286" s="2222"/>
      <c r="C286" s="182">
        <v>116076</v>
      </c>
      <c r="D286" s="181" t="s">
        <v>3450</v>
      </c>
      <c r="E286" s="181" t="s">
        <v>3446</v>
      </c>
      <c r="F286" s="181"/>
      <c r="G286" s="180">
        <v>338</v>
      </c>
    </row>
    <row r="287" spans="2:7" s="1687" customFormat="1">
      <c r="B287" s="2222"/>
      <c r="C287" s="182">
        <v>117062</v>
      </c>
      <c r="D287" s="181" t="s">
        <v>3450</v>
      </c>
      <c r="E287" s="181" t="s">
        <v>3446</v>
      </c>
      <c r="F287" s="181"/>
      <c r="G287" s="180">
        <v>338</v>
      </c>
    </row>
    <row r="288" spans="2:7" s="1687" customFormat="1">
      <c r="B288" s="2222"/>
      <c r="C288" s="182">
        <v>117070</v>
      </c>
      <c r="D288" s="181" t="s">
        <v>3450</v>
      </c>
      <c r="E288" s="181" t="s">
        <v>3446</v>
      </c>
      <c r="F288" s="181"/>
      <c r="G288" s="180">
        <v>338</v>
      </c>
    </row>
    <row r="289" spans="2:7" s="1687" customFormat="1">
      <c r="B289" s="2222"/>
      <c r="C289" s="182">
        <v>117051</v>
      </c>
      <c r="D289" s="181" t="s">
        <v>3450</v>
      </c>
      <c r="E289" s="181" t="s">
        <v>3446</v>
      </c>
      <c r="F289" s="181"/>
      <c r="G289" s="180">
        <v>338</v>
      </c>
    </row>
    <row r="290" spans="2:7" s="1687" customFormat="1">
      <c r="B290" s="2222"/>
      <c r="C290" s="182">
        <v>117047</v>
      </c>
      <c r="D290" s="181" t="s">
        <v>3450</v>
      </c>
      <c r="E290" s="181" t="s">
        <v>3446</v>
      </c>
      <c r="F290" s="181"/>
      <c r="G290" s="180">
        <v>338</v>
      </c>
    </row>
    <row r="291" spans="2:7" s="1687" customFormat="1">
      <c r="B291" s="2222"/>
      <c r="C291" s="182">
        <v>116091</v>
      </c>
      <c r="D291" s="181" t="s">
        <v>3450</v>
      </c>
      <c r="E291" s="181" t="s">
        <v>3446</v>
      </c>
      <c r="F291" s="181"/>
      <c r="G291" s="180">
        <v>338</v>
      </c>
    </row>
    <row r="292" spans="2:7" s="1687" customFormat="1">
      <c r="B292" s="2222"/>
      <c r="C292" s="182">
        <v>116080</v>
      </c>
      <c r="D292" s="181" t="s">
        <v>3450</v>
      </c>
      <c r="E292" s="181" t="s">
        <v>3446</v>
      </c>
      <c r="F292" s="181"/>
      <c r="G292" s="180">
        <v>338</v>
      </c>
    </row>
    <row r="293" spans="2:7" s="1687" customFormat="1">
      <c r="B293" s="2222"/>
      <c r="C293" s="182">
        <v>117048</v>
      </c>
      <c r="D293" s="181" t="s">
        <v>3451</v>
      </c>
      <c r="E293" s="181" t="s">
        <v>3446</v>
      </c>
      <c r="F293" s="181"/>
      <c r="G293" s="180">
        <v>338</v>
      </c>
    </row>
    <row r="294" spans="2:7" s="1687" customFormat="1">
      <c r="B294" s="2222"/>
      <c r="C294" s="182">
        <v>117045</v>
      </c>
      <c r="D294" s="181" t="s">
        <v>3451</v>
      </c>
      <c r="E294" s="181" t="s">
        <v>3446</v>
      </c>
      <c r="F294" s="181"/>
      <c r="G294" s="180">
        <v>338</v>
      </c>
    </row>
    <row r="295" spans="2:7" s="1687" customFormat="1">
      <c r="B295" s="2222"/>
      <c r="C295" s="182">
        <v>117059</v>
      </c>
      <c r="D295" s="181" t="s">
        <v>3451</v>
      </c>
      <c r="E295" s="181" t="s">
        <v>3446</v>
      </c>
      <c r="F295" s="181"/>
      <c r="G295" s="180">
        <v>338</v>
      </c>
    </row>
    <row r="296" spans="2:7" s="1687" customFormat="1">
      <c r="B296" s="2222"/>
      <c r="C296" s="182">
        <v>116097</v>
      </c>
      <c r="D296" s="181" t="s">
        <v>3451</v>
      </c>
      <c r="E296" s="181" t="s">
        <v>3446</v>
      </c>
      <c r="F296" s="181"/>
      <c r="G296" s="180">
        <v>338</v>
      </c>
    </row>
    <row r="297" spans="2:7" s="1687" customFormat="1">
      <c r="B297" s="2222"/>
      <c r="C297" s="182">
        <v>117049</v>
      </c>
      <c r="D297" s="181" t="s">
        <v>3451</v>
      </c>
      <c r="E297" s="181" t="s">
        <v>3446</v>
      </c>
      <c r="F297" s="181"/>
      <c r="G297" s="180">
        <v>338</v>
      </c>
    </row>
    <row r="298" spans="2:7" s="1687" customFormat="1">
      <c r="B298" s="2222"/>
      <c r="C298" s="182">
        <v>153074</v>
      </c>
      <c r="D298" s="181" t="s">
        <v>3451</v>
      </c>
      <c r="E298" s="181" t="s">
        <v>3446</v>
      </c>
      <c r="F298" s="181"/>
      <c r="G298" s="180">
        <v>338</v>
      </c>
    </row>
    <row r="299" spans="2:7" s="1687" customFormat="1">
      <c r="B299" s="2222"/>
      <c r="C299" s="182">
        <v>116095</v>
      </c>
      <c r="D299" s="181" t="s">
        <v>3452</v>
      </c>
      <c r="E299" s="181" t="s">
        <v>3446</v>
      </c>
      <c r="F299" s="181"/>
      <c r="G299" s="180">
        <v>338</v>
      </c>
    </row>
    <row r="300" spans="2:7" s="1687" customFormat="1">
      <c r="B300" s="2222"/>
      <c r="C300" s="182">
        <v>116115</v>
      </c>
      <c r="D300" s="181" t="s">
        <v>3452</v>
      </c>
      <c r="E300" s="181" t="s">
        <v>3446</v>
      </c>
      <c r="F300" s="181"/>
      <c r="G300" s="180">
        <v>338</v>
      </c>
    </row>
    <row r="301" spans="2:7" s="1687" customFormat="1">
      <c r="B301" s="2222"/>
      <c r="C301" s="182">
        <v>116126</v>
      </c>
      <c r="D301" s="181" t="s">
        <v>3450</v>
      </c>
      <c r="E301" s="181" t="s">
        <v>3446</v>
      </c>
      <c r="F301" s="181"/>
      <c r="G301" s="180">
        <v>338</v>
      </c>
    </row>
    <row r="302" spans="2:7" s="1687" customFormat="1" ht="14.65" thickBot="1">
      <c r="B302" s="2223"/>
      <c r="C302" s="179"/>
      <c r="D302" s="4"/>
      <c r="E302" s="4"/>
      <c r="F302" s="4"/>
      <c r="G302" s="178"/>
    </row>
    <row r="303" spans="2:7" s="1687" customFormat="1" ht="14.65" thickBot="1">
      <c r="G303" s="2"/>
    </row>
    <row r="304" spans="2:7" ht="14.65" thickBot="1">
      <c r="B304" s="189" t="s">
        <v>567</v>
      </c>
      <c r="C304" s="188"/>
      <c r="D304" s="187" t="s">
        <v>566</v>
      </c>
      <c r="E304" s="186" t="s">
        <v>565</v>
      </c>
      <c r="F304" s="185"/>
      <c r="G304" s="184" t="s">
        <v>564</v>
      </c>
    </row>
    <row r="305" spans="2:7">
      <c r="B305" s="2206" t="s">
        <v>477</v>
      </c>
      <c r="C305" s="82" t="s">
        <v>4</v>
      </c>
      <c r="D305" s="167" t="s">
        <v>5</v>
      </c>
      <c r="E305" s="81" t="s">
        <v>24</v>
      </c>
      <c r="F305" s="81" t="s">
        <v>377</v>
      </c>
      <c r="G305" s="166" t="s">
        <v>6</v>
      </c>
    </row>
    <row r="306" spans="2:7">
      <c r="B306" s="2207"/>
      <c r="C306" s="182" t="s">
        <v>563</v>
      </c>
      <c r="D306" s="183" t="s">
        <v>545</v>
      </c>
      <c r="E306" s="183" t="s">
        <v>514</v>
      </c>
      <c r="F306" s="183"/>
      <c r="G306" s="180">
        <v>365</v>
      </c>
    </row>
    <row r="307" spans="2:7">
      <c r="B307" s="2207"/>
      <c r="C307" s="182" t="s">
        <v>562</v>
      </c>
      <c r="D307" s="181" t="s">
        <v>545</v>
      </c>
      <c r="E307" s="181" t="s">
        <v>512</v>
      </c>
      <c r="F307" s="181"/>
      <c r="G307" s="180">
        <v>365</v>
      </c>
    </row>
    <row r="308" spans="2:7">
      <c r="B308" s="2207"/>
      <c r="C308" s="182" t="s">
        <v>561</v>
      </c>
      <c r="D308" s="181" t="s">
        <v>545</v>
      </c>
      <c r="E308" s="181" t="s">
        <v>492</v>
      </c>
      <c r="F308" s="181"/>
      <c r="G308" s="180">
        <v>365</v>
      </c>
    </row>
    <row r="309" spans="2:7">
      <c r="B309" s="2207"/>
      <c r="C309" s="182" t="s">
        <v>560</v>
      </c>
      <c r="D309" s="181" t="s">
        <v>545</v>
      </c>
      <c r="E309" s="181" t="s">
        <v>509</v>
      </c>
      <c r="F309" s="181"/>
      <c r="G309" s="180">
        <v>365</v>
      </c>
    </row>
    <row r="310" spans="2:7">
      <c r="B310" s="2207"/>
      <c r="C310" s="182" t="s">
        <v>559</v>
      </c>
      <c r="D310" s="181" t="s">
        <v>545</v>
      </c>
      <c r="E310" s="181" t="s">
        <v>237</v>
      </c>
      <c r="F310" s="181"/>
      <c r="G310" s="180">
        <v>365</v>
      </c>
    </row>
    <row r="311" spans="2:7">
      <c r="B311" s="2207"/>
      <c r="C311" s="182" t="s">
        <v>558</v>
      </c>
      <c r="D311" s="181" t="s">
        <v>545</v>
      </c>
      <c r="E311" s="181" t="s">
        <v>506</v>
      </c>
      <c r="F311" s="181"/>
      <c r="G311" s="180">
        <v>365</v>
      </c>
    </row>
    <row r="312" spans="2:7">
      <c r="B312" s="2207"/>
      <c r="C312" s="182" t="s">
        <v>557</v>
      </c>
      <c r="D312" s="181" t="s">
        <v>545</v>
      </c>
      <c r="E312" s="181" t="s">
        <v>501</v>
      </c>
      <c r="F312" s="181"/>
      <c r="G312" s="180">
        <v>365</v>
      </c>
    </row>
    <row r="313" spans="2:7">
      <c r="B313" s="2207"/>
      <c r="C313" s="182" t="s">
        <v>556</v>
      </c>
      <c r="D313" s="181" t="s">
        <v>545</v>
      </c>
      <c r="E313" s="181" t="s">
        <v>497</v>
      </c>
      <c r="F313" s="181"/>
      <c r="G313" s="180">
        <v>365</v>
      </c>
    </row>
    <row r="314" spans="2:7">
      <c r="B314" s="2207"/>
      <c r="C314" s="182" t="s">
        <v>555</v>
      </c>
      <c r="D314" s="181" t="s">
        <v>545</v>
      </c>
      <c r="E314" s="181" t="s">
        <v>499</v>
      </c>
      <c r="F314" s="181"/>
      <c r="G314" s="180">
        <v>365</v>
      </c>
    </row>
    <row r="315" spans="2:7">
      <c r="B315" s="2207"/>
      <c r="C315" s="182" t="s">
        <v>554</v>
      </c>
      <c r="D315" s="181" t="s">
        <v>545</v>
      </c>
      <c r="E315" s="181" t="s">
        <v>514</v>
      </c>
      <c r="F315" s="181"/>
      <c r="G315" s="180">
        <v>365</v>
      </c>
    </row>
    <row r="316" spans="2:7">
      <c r="B316" s="2207"/>
      <c r="C316" s="182" t="s">
        <v>553</v>
      </c>
      <c r="D316" s="181" t="s">
        <v>545</v>
      </c>
      <c r="E316" s="181" t="s">
        <v>512</v>
      </c>
      <c r="F316" s="181"/>
      <c r="G316" s="180">
        <v>365</v>
      </c>
    </row>
    <row r="317" spans="2:7">
      <c r="B317" s="2207"/>
      <c r="C317" s="182" t="s">
        <v>552</v>
      </c>
      <c r="D317" s="181" t="s">
        <v>545</v>
      </c>
      <c r="E317" s="181" t="s">
        <v>492</v>
      </c>
      <c r="F317" s="181"/>
      <c r="G317" s="180">
        <v>365</v>
      </c>
    </row>
    <row r="318" spans="2:7">
      <c r="B318" s="2207"/>
      <c r="C318" s="182" t="s">
        <v>551</v>
      </c>
      <c r="D318" s="181" t="s">
        <v>545</v>
      </c>
      <c r="E318" s="181" t="s">
        <v>509</v>
      </c>
      <c r="F318" s="181"/>
      <c r="G318" s="180">
        <v>365</v>
      </c>
    </row>
    <row r="319" spans="2:7">
      <c r="B319" s="2207"/>
      <c r="C319" s="182" t="s">
        <v>550</v>
      </c>
      <c r="D319" s="181" t="s">
        <v>545</v>
      </c>
      <c r="E319" s="181" t="s">
        <v>237</v>
      </c>
      <c r="F319" s="181"/>
      <c r="G319" s="180">
        <v>365</v>
      </c>
    </row>
    <row r="320" spans="2:7">
      <c r="B320" s="2207"/>
      <c r="C320" s="182" t="s">
        <v>549</v>
      </c>
      <c r="D320" s="181" t="s">
        <v>545</v>
      </c>
      <c r="E320" s="181" t="s">
        <v>506</v>
      </c>
      <c r="F320" s="181"/>
      <c r="G320" s="180">
        <v>365</v>
      </c>
    </row>
    <row r="321" spans="2:7" ht="14.85" customHeight="1">
      <c r="B321" s="2207"/>
      <c r="C321" s="182" t="s">
        <v>548</v>
      </c>
      <c r="D321" s="181" t="s">
        <v>545</v>
      </c>
      <c r="E321" s="181" t="s">
        <v>501</v>
      </c>
      <c r="F321" s="181"/>
      <c r="G321" s="180">
        <v>365</v>
      </c>
    </row>
    <row r="322" spans="2:7">
      <c r="B322" s="2207"/>
      <c r="C322" s="182" t="s">
        <v>547</v>
      </c>
      <c r="D322" s="181" t="s">
        <v>545</v>
      </c>
      <c r="E322" s="181" t="s">
        <v>497</v>
      </c>
      <c r="F322" s="181"/>
      <c r="G322" s="180">
        <v>365</v>
      </c>
    </row>
    <row r="323" spans="2:7">
      <c r="B323" s="2207"/>
      <c r="C323" s="182" t="s">
        <v>546</v>
      </c>
      <c r="D323" s="181" t="s">
        <v>545</v>
      </c>
      <c r="E323" s="181" t="s">
        <v>499</v>
      </c>
      <c r="F323" s="181"/>
      <c r="G323" s="180">
        <v>365</v>
      </c>
    </row>
    <row r="324" spans="2:7">
      <c r="B324" s="2207"/>
      <c r="C324" s="182" t="s">
        <v>544</v>
      </c>
      <c r="D324" s="181" t="s">
        <v>535</v>
      </c>
      <c r="E324" s="181" t="s">
        <v>514</v>
      </c>
      <c r="F324" s="181"/>
      <c r="G324" s="180">
        <v>290</v>
      </c>
    </row>
    <row r="325" spans="2:7">
      <c r="B325" s="2207"/>
      <c r="C325" s="182" t="s">
        <v>543</v>
      </c>
      <c r="D325" s="181" t="s">
        <v>535</v>
      </c>
      <c r="E325" s="181" t="s">
        <v>512</v>
      </c>
      <c r="F325" s="181"/>
      <c r="G325" s="180">
        <v>290</v>
      </c>
    </row>
    <row r="326" spans="2:7">
      <c r="B326" s="2207"/>
      <c r="C326" s="182" t="s">
        <v>542</v>
      </c>
      <c r="D326" s="181" t="s">
        <v>535</v>
      </c>
      <c r="E326" s="181" t="s">
        <v>492</v>
      </c>
      <c r="F326" s="181"/>
      <c r="G326" s="180">
        <v>290</v>
      </c>
    </row>
    <row r="327" spans="2:7">
      <c r="B327" s="2207"/>
      <c r="C327" s="182" t="s">
        <v>541</v>
      </c>
      <c r="D327" s="181" t="s">
        <v>535</v>
      </c>
      <c r="E327" s="181" t="s">
        <v>509</v>
      </c>
      <c r="F327" s="181"/>
      <c r="G327" s="180">
        <v>290</v>
      </c>
    </row>
    <row r="328" spans="2:7">
      <c r="B328" s="2207"/>
      <c r="C328" s="182" t="s">
        <v>540</v>
      </c>
      <c r="D328" s="181" t="s">
        <v>535</v>
      </c>
      <c r="E328" s="181" t="s">
        <v>237</v>
      </c>
      <c r="F328" s="181"/>
      <c r="G328" s="180">
        <v>290</v>
      </c>
    </row>
    <row r="329" spans="2:7">
      <c r="B329" s="2207"/>
      <c r="C329" s="182" t="s">
        <v>539</v>
      </c>
      <c r="D329" s="181" t="s">
        <v>535</v>
      </c>
      <c r="E329" s="181" t="s">
        <v>506</v>
      </c>
      <c r="F329" s="181"/>
      <c r="G329" s="180">
        <v>290</v>
      </c>
    </row>
    <row r="330" spans="2:7">
      <c r="B330" s="2207"/>
      <c r="C330" s="182" t="s">
        <v>538</v>
      </c>
      <c r="D330" s="181" t="s">
        <v>535</v>
      </c>
      <c r="E330" s="181" t="s">
        <v>501</v>
      </c>
      <c r="F330" s="181"/>
      <c r="G330" s="180">
        <v>290</v>
      </c>
    </row>
    <row r="331" spans="2:7">
      <c r="B331" s="2207"/>
      <c r="C331" s="182" t="s">
        <v>537</v>
      </c>
      <c r="D331" s="181" t="s">
        <v>535</v>
      </c>
      <c r="E331" s="181" t="s">
        <v>497</v>
      </c>
      <c r="F331" s="181"/>
      <c r="G331" s="180">
        <v>290</v>
      </c>
    </row>
    <row r="332" spans="2:7">
      <c r="B332" s="2207"/>
      <c r="C332" s="182" t="s">
        <v>536</v>
      </c>
      <c r="D332" s="181" t="s">
        <v>535</v>
      </c>
      <c r="E332" s="181" t="s">
        <v>499</v>
      </c>
      <c r="F332" s="181"/>
      <c r="G332" s="180">
        <v>290</v>
      </c>
    </row>
    <row r="333" spans="2:7">
      <c r="B333" s="2207"/>
      <c r="C333" s="182" t="s">
        <v>534</v>
      </c>
      <c r="D333" s="181" t="s">
        <v>525</v>
      </c>
      <c r="E333" s="181" t="s">
        <v>514</v>
      </c>
      <c r="F333" s="181"/>
      <c r="G333" s="180">
        <v>290</v>
      </c>
    </row>
    <row r="334" spans="2:7">
      <c r="B334" s="2207"/>
      <c r="C334" s="182" t="s">
        <v>533</v>
      </c>
      <c r="D334" s="181" t="s">
        <v>525</v>
      </c>
      <c r="E334" s="181" t="s">
        <v>512</v>
      </c>
      <c r="F334" s="181"/>
      <c r="G334" s="180">
        <v>290</v>
      </c>
    </row>
    <row r="335" spans="2:7">
      <c r="B335" s="2207"/>
      <c r="C335" s="182" t="s">
        <v>532</v>
      </c>
      <c r="D335" s="181" t="s">
        <v>525</v>
      </c>
      <c r="E335" s="181" t="s">
        <v>492</v>
      </c>
      <c r="F335" s="181"/>
      <c r="G335" s="180">
        <v>290</v>
      </c>
    </row>
    <row r="336" spans="2:7">
      <c r="B336" s="2207"/>
      <c r="C336" s="182" t="s">
        <v>531</v>
      </c>
      <c r="D336" s="181" t="s">
        <v>525</v>
      </c>
      <c r="E336" s="181" t="s">
        <v>509</v>
      </c>
      <c r="F336" s="181"/>
      <c r="G336" s="180">
        <v>290</v>
      </c>
    </row>
    <row r="337" spans="2:7">
      <c r="B337" s="2207"/>
      <c r="C337" s="182" t="s">
        <v>530</v>
      </c>
      <c r="D337" s="181" t="s">
        <v>525</v>
      </c>
      <c r="E337" s="181" t="s">
        <v>237</v>
      </c>
      <c r="F337" s="181"/>
      <c r="G337" s="180">
        <v>290</v>
      </c>
    </row>
    <row r="338" spans="2:7">
      <c r="B338" s="2207"/>
      <c r="C338" s="182" t="s">
        <v>529</v>
      </c>
      <c r="D338" s="181" t="s">
        <v>525</v>
      </c>
      <c r="E338" s="181" t="s">
        <v>506</v>
      </c>
      <c r="F338" s="181"/>
      <c r="G338" s="180">
        <v>290</v>
      </c>
    </row>
    <row r="339" spans="2:7">
      <c r="B339" s="2207"/>
      <c r="C339" s="182" t="s">
        <v>528</v>
      </c>
      <c r="D339" s="181" t="s">
        <v>525</v>
      </c>
      <c r="E339" s="181" t="s">
        <v>501</v>
      </c>
      <c r="F339" s="181"/>
      <c r="G339" s="180">
        <v>290</v>
      </c>
    </row>
    <row r="340" spans="2:7">
      <c r="B340" s="2207"/>
      <c r="C340" s="182" t="s">
        <v>527</v>
      </c>
      <c r="D340" s="181" t="s">
        <v>525</v>
      </c>
      <c r="E340" s="181" t="s">
        <v>497</v>
      </c>
      <c r="F340" s="181"/>
      <c r="G340" s="180">
        <v>290</v>
      </c>
    </row>
    <row r="341" spans="2:7">
      <c r="B341" s="2207"/>
      <c r="C341" s="182" t="s">
        <v>526</v>
      </c>
      <c r="D341" s="181" t="s">
        <v>525</v>
      </c>
      <c r="E341" s="181" t="s">
        <v>499</v>
      </c>
      <c r="F341" s="181"/>
      <c r="G341" s="180">
        <v>290</v>
      </c>
    </row>
    <row r="342" spans="2:7">
      <c r="B342" s="2207"/>
      <c r="C342" s="182" t="s">
        <v>524</v>
      </c>
      <c r="D342" s="181" t="s">
        <v>516</v>
      </c>
      <c r="E342" s="181" t="s">
        <v>514</v>
      </c>
      <c r="F342" s="181"/>
      <c r="G342" s="180">
        <v>290</v>
      </c>
    </row>
    <row r="343" spans="2:7">
      <c r="B343" s="2207"/>
      <c r="C343" s="182" t="s">
        <v>523</v>
      </c>
      <c r="D343" s="181" t="s">
        <v>516</v>
      </c>
      <c r="E343" s="181" t="s">
        <v>512</v>
      </c>
      <c r="F343" s="181"/>
      <c r="G343" s="180">
        <v>290</v>
      </c>
    </row>
    <row r="344" spans="2:7">
      <c r="B344" s="2207"/>
      <c r="C344" s="182" t="s">
        <v>522</v>
      </c>
      <c r="D344" s="181" t="s">
        <v>516</v>
      </c>
      <c r="E344" s="181" t="s">
        <v>492</v>
      </c>
      <c r="F344" s="181"/>
      <c r="G344" s="180">
        <v>290</v>
      </c>
    </row>
    <row r="345" spans="2:7">
      <c r="B345" s="2207"/>
      <c r="C345" s="182" t="s">
        <v>521</v>
      </c>
      <c r="D345" s="181" t="s">
        <v>516</v>
      </c>
      <c r="E345" s="181" t="s">
        <v>509</v>
      </c>
      <c r="F345" s="181"/>
      <c r="G345" s="180">
        <v>290</v>
      </c>
    </row>
    <row r="346" spans="2:7">
      <c r="B346" s="2207"/>
      <c r="C346" s="182" t="s">
        <v>520</v>
      </c>
      <c r="D346" s="181" t="s">
        <v>516</v>
      </c>
      <c r="E346" s="181" t="s">
        <v>237</v>
      </c>
      <c r="F346" s="181"/>
      <c r="G346" s="180">
        <v>290</v>
      </c>
    </row>
    <row r="347" spans="2:7">
      <c r="B347" s="2207"/>
      <c r="C347" s="182" t="s">
        <v>519</v>
      </c>
      <c r="D347" s="181" t="s">
        <v>516</v>
      </c>
      <c r="E347" s="181" t="s">
        <v>506</v>
      </c>
      <c r="F347" s="181"/>
      <c r="G347" s="180">
        <v>290</v>
      </c>
    </row>
    <row r="348" spans="2:7">
      <c r="B348" s="2207"/>
      <c r="C348" s="182" t="s">
        <v>518</v>
      </c>
      <c r="D348" s="181" t="s">
        <v>516</v>
      </c>
      <c r="E348" s="181" t="s">
        <v>501</v>
      </c>
      <c r="F348" s="181"/>
      <c r="G348" s="180">
        <v>290</v>
      </c>
    </row>
    <row r="349" spans="2:7">
      <c r="B349" s="2207"/>
      <c r="C349" s="182" t="s">
        <v>517</v>
      </c>
      <c r="D349" s="181" t="s">
        <v>516</v>
      </c>
      <c r="E349" s="181" t="s">
        <v>499</v>
      </c>
      <c r="F349" s="181"/>
      <c r="G349" s="180">
        <v>290</v>
      </c>
    </row>
    <row r="350" spans="2:7">
      <c r="B350" s="2207"/>
      <c r="C350" s="182" t="s">
        <v>515</v>
      </c>
      <c r="D350" s="181" t="s">
        <v>493</v>
      </c>
      <c r="E350" s="181" t="s">
        <v>514</v>
      </c>
      <c r="F350" s="181"/>
      <c r="G350" s="180">
        <v>290</v>
      </c>
    </row>
    <row r="351" spans="2:7">
      <c r="B351" s="2207"/>
      <c r="C351" s="182" t="s">
        <v>513</v>
      </c>
      <c r="D351" s="181" t="s">
        <v>493</v>
      </c>
      <c r="E351" s="181" t="s">
        <v>512</v>
      </c>
      <c r="F351" s="181"/>
      <c r="G351" s="180">
        <v>290</v>
      </c>
    </row>
    <row r="352" spans="2:7">
      <c r="B352" s="2207"/>
      <c r="C352" s="182" t="s">
        <v>511</v>
      </c>
      <c r="D352" s="181" t="s">
        <v>493</v>
      </c>
      <c r="E352" s="181" t="s">
        <v>492</v>
      </c>
      <c r="F352" s="181"/>
      <c r="G352" s="180">
        <v>290</v>
      </c>
    </row>
    <row r="353" spans="2:7">
      <c r="B353" s="2207"/>
      <c r="C353" s="182" t="s">
        <v>510</v>
      </c>
      <c r="D353" s="181" t="s">
        <v>493</v>
      </c>
      <c r="E353" s="181" t="s">
        <v>509</v>
      </c>
      <c r="F353" s="181"/>
      <c r="G353" s="180">
        <v>290</v>
      </c>
    </row>
    <row r="354" spans="2:7">
      <c r="B354" s="2207"/>
      <c r="C354" s="182" t="s">
        <v>508</v>
      </c>
      <c r="D354" s="181" t="s">
        <v>493</v>
      </c>
      <c r="E354" s="181" t="s">
        <v>237</v>
      </c>
      <c r="F354" s="181"/>
      <c r="G354" s="180">
        <v>290</v>
      </c>
    </row>
    <row r="355" spans="2:7">
      <c r="B355" s="2207"/>
      <c r="C355" s="182" t="s">
        <v>507</v>
      </c>
      <c r="D355" s="181" t="s">
        <v>493</v>
      </c>
      <c r="E355" s="181" t="s">
        <v>506</v>
      </c>
      <c r="F355" s="181"/>
      <c r="G355" s="180">
        <v>290</v>
      </c>
    </row>
    <row r="356" spans="2:7">
      <c r="B356" s="2207"/>
      <c r="C356" s="182" t="s">
        <v>505</v>
      </c>
      <c r="D356" s="181" t="s">
        <v>493</v>
      </c>
      <c r="E356" s="181" t="s">
        <v>501</v>
      </c>
      <c r="F356" s="181"/>
      <c r="G356" s="180">
        <v>290</v>
      </c>
    </row>
    <row r="357" spans="2:7">
      <c r="B357" s="2207"/>
      <c r="C357" s="182" t="s">
        <v>504</v>
      </c>
      <c r="D357" s="181" t="s">
        <v>493</v>
      </c>
      <c r="E357" s="181" t="s">
        <v>497</v>
      </c>
      <c r="F357" s="181"/>
      <c r="G357" s="180">
        <v>290</v>
      </c>
    </row>
    <row r="358" spans="2:7">
      <c r="B358" s="2207"/>
      <c r="C358" s="182" t="s">
        <v>503</v>
      </c>
      <c r="D358" s="181" t="s">
        <v>493</v>
      </c>
      <c r="E358" s="181" t="s">
        <v>499</v>
      </c>
      <c r="F358" s="181"/>
      <c r="G358" s="180">
        <v>290</v>
      </c>
    </row>
    <row r="359" spans="2:7">
      <c r="B359" s="2207"/>
      <c r="C359" s="182" t="s">
        <v>502</v>
      </c>
      <c r="D359" s="181" t="s">
        <v>495</v>
      </c>
      <c r="E359" s="181" t="s">
        <v>501</v>
      </c>
      <c r="F359" s="181"/>
      <c r="G359" s="180">
        <v>290</v>
      </c>
    </row>
    <row r="360" spans="2:7">
      <c r="B360" s="2207"/>
      <c r="C360" s="182" t="s">
        <v>500</v>
      </c>
      <c r="D360" s="181" t="s">
        <v>495</v>
      </c>
      <c r="E360" s="181" t="s">
        <v>499</v>
      </c>
      <c r="F360" s="181"/>
      <c r="G360" s="180">
        <v>290</v>
      </c>
    </row>
    <row r="361" spans="2:7" ht="15.75" customHeight="1">
      <c r="B361" s="2207"/>
      <c r="C361" s="182" t="s">
        <v>498</v>
      </c>
      <c r="D361" s="181" t="s">
        <v>495</v>
      </c>
      <c r="E361" s="181" t="s">
        <v>497</v>
      </c>
      <c r="F361" s="181"/>
      <c r="G361" s="180">
        <v>290</v>
      </c>
    </row>
    <row r="362" spans="2:7">
      <c r="B362" s="2207"/>
      <c r="C362" s="182" t="s">
        <v>496</v>
      </c>
      <c r="D362" s="181" t="s">
        <v>495</v>
      </c>
      <c r="E362" s="181" t="s">
        <v>237</v>
      </c>
      <c r="F362" s="181"/>
      <c r="G362" s="180">
        <v>290</v>
      </c>
    </row>
    <row r="363" spans="2:7">
      <c r="B363" s="2207"/>
      <c r="C363" s="182" t="s">
        <v>494</v>
      </c>
      <c r="D363" s="181" t="s">
        <v>493</v>
      </c>
      <c r="E363" s="181" t="s">
        <v>492</v>
      </c>
      <c r="F363" s="181"/>
      <c r="G363" s="180">
        <v>290</v>
      </c>
    </row>
    <row r="364" spans="2:7">
      <c r="B364" s="2207"/>
      <c r="C364" s="182" t="s">
        <v>491</v>
      </c>
      <c r="D364" s="181" t="s">
        <v>488</v>
      </c>
      <c r="E364" s="181" t="s">
        <v>479</v>
      </c>
      <c r="F364" s="181"/>
      <c r="G364" s="180">
        <v>800</v>
      </c>
    </row>
    <row r="365" spans="2:7">
      <c r="B365" s="2207"/>
      <c r="C365" s="182" t="s">
        <v>490</v>
      </c>
      <c r="D365" s="181" t="s">
        <v>488</v>
      </c>
      <c r="E365" s="181" t="s">
        <v>479</v>
      </c>
      <c r="F365" s="181"/>
      <c r="G365" s="180">
        <v>800</v>
      </c>
    </row>
    <row r="366" spans="2:7">
      <c r="B366" s="2207"/>
      <c r="C366" s="182" t="s">
        <v>489</v>
      </c>
      <c r="D366" s="181" t="s">
        <v>488</v>
      </c>
      <c r="E366" s="181" t="s">
        <v>479</v>
      </c>
      <c r="F366" s="181"/>
      <c r="G366" s="180">
        <v>800</v>
      </c>
    </row>
    <row r="367" spans="2:7">
      <c r="B367" s="2207"/>
      <c r="C367" s="182" t="s">
        <v>487</v>
      </c>
      <c r="D367" s="181" t="s">
        <v>484</v>
      </c>
      <c r="E367" s="181" t="s">
        <v>479</v>
      </c>
      <c r="F367" s="181"/>
      <c r="G367" s="180">
        <v>800</v>
      </c>
    </row>
    <row r="368" spans="2:7">
      <c r="B368" s="2207"/>
      <c r="C368" s="182" t="s">
        <v>486</v>
      </c>
      <c r="D368" s="181" t="s">
        <v>484</v>
      </c>
      <c r="E368" s="181" t="s">
        <v>479</v>
      </c>
      <c r="F368" s="181"/>
      <c r="G368" s="180">
        <v>800</v>
      </c>
    </row>
    <row r="369" spans="2:7">
      <c r="B369" s="2207"/>
      <c r="C369" s="182" t="s">
        <v>485</v>
      </c>
      <c r="D369" s="181" t="s">
        <v>484</v>
      </c>
      <c r="E369" s="181" t="s">
        <v>479</v>
      </c>
      <c r="F369" s="181"/>
      <c r="G369" s="180">
        <v>800</v>
      </c>
    </row>
    <row r="370" spans="2:7">
      <c r="B370" s="2207"/>
      <c r="C370" s="182" t="s">
        <v>483</v>
      </c>
      <c r="D370" s="181" t="s">
        <v>480</v>
      </c>
      <c r="E370" s="181" t="s">
        <v>479</v>
      </c>
      <c r="F370" s="181"/>
      <c r="G370" s="180">
        <v>800</v>
      </c>
    </row>
    <row r="371" spans="2:7">
      <c r="B371" s="2207"/>
      <c r="C371" s="182" t="s">
        <v>482</v>
      </c>
      <c r="D371" s="181" t="s">
        <v>480</v>
      </c>
      <c r="E371" s="181" t="s">
        <v>479</v>
      </c>
      <c r="F371" s="181"/>
      <c r="G371" s="180">
        <v>800</v>
      </c>
    </row>
    <row r="372" spans="2:7" ht="14.65" thickBot="1">
      <c r="B372" s="2208"/>
      <c r="C372" s="179" t="s">
        <v>481</v>
      </c>
      <c r="D372" s="4" t="s">
        <v>480</v>
      </c>
      <c r="E372" s="4" t="s">
        <v>479</v>
      </c>
      <c r="F372" s="4"/>
      <c r="G372" s="178">
        <v>800</v>
      </c>
    </row>
    <row r="373" spans="2:7" ht="14.65" thickBot="1"/>
    <row r="374" spans="2:7" ht="14.65" thickBot="1">
      <c r="B374" s="2219" t="s">
        <v>478</v>
      </c>
      <c r="C374" s="2220"/>
      <c r="D374" s="228" t="s">
        <v>727</v>
      </c>
      <c r="E374" s="2173" t="s">
        <v>810</v>
      </c>
      <c r="F374" s="2174"/>
      <c r="G374" s="2175"/>
    </row>
    <row r="375" spans="2:7" s="1409" customFormat="1" ht="14.65" thickBot="1">
      <c r="B375" s="1653"/>
      <c r="C375" s="1654"/>
      <c r="D375" s="228" t="s">
        <v>3222</v>
      </c>
      <c r="E375" s="2173" t="s">
        <v>3221</v>
      </c>
      <c r="F375" s="2174"/>
      <c r="G375" s="2175"/>
    </row>
    <row r="376" spans="2:7" ht="14.65" thickBot="1">
      <c r="B376" s="2183" t="s">
        <v>477</v>
      </c>
      <c r="C376" s="82" t="s">
        <v>4</v>
      </c>
      <c r="D376" s="167" t="s">
        <v>5</v>
      </c>
      <c r="E376" s="81" t="s">
        <v>24</v>
      </c>
      <c r="F376" s="81" t="s">
        <v>377</v>
      </c>
      <c r="G376" s="166" t="s">
        <v>6</v>
      </c>
    </row>
    <row r="377" spans="2:7">
      <c r="B377" s="2184"/>
      <c r="C377" s="176" t="s">
        <v>476</v>
      </c>
      <c r="D377" s="177" t="s">
        <v>859</v>
      </c>
      <c r="E377" t="s">
        <v>144</v>
      </c>
      <c r="F377" s="175" t="s">
        <v>860</v>
      </c>
      <c r="G377" s="173">
        <v>320</v>
      </c>
    </row>
    <row r="378" spans="2:7">
      <c r="B378" s="2184"/>
      <c r="C378" s="305" t="s">
        <v>861</v>
      </c>
      <c r="D378" s="174" t="s">
        <v>862</v>
      </c>
      <c r="E378" t="s">
        <v>144</v>
      </c>
      <c r="F378" s="175" t="s">
        <v>860</v>
      </c>
      <c r="G378" s="173" t="s">
        <v>461</v>
      </c>
    </row>
    <row r="379" spans="2:7">
      <c r="B379" s="2184"/>
      <c r="C379" s="305" t="s">
        <v>475</v>
      </c>
      <c r="D379" s="174" t="s">
        <v>862</v>
      </c>
      <c r="E379" t="s">
        <v>237</v>
      </c>
      <c r="F379" s="175" t="s">
        <v>860</v>
      </c>
      <c r="G379" s="173" t="s">
        <v>461</v>
      </c>
    </row>
    <row r="380" spans="2:7">
      <c r="B380" s="2184"/>
      <c r="C380" s="305" t="s">
        <v>474</v>
      </c>
      <c r="D380" s="174" t="s">
        <v>863</v>
      </c>
      <c r="E380" t="s">
        <v>237</v>
      </c>
      <c r="F380" s="175" t="s">
        <v>860</v>
      </c>
      <c r="G380" s="173">
        <v>330</v>
      </c>
    </row>
    <row r="381" spans="2:7">
      <c r="B381" s="2184"/>
      <c r="C381" s="305" t="s">
        <v>864</v>
      </c>
      <c r="D381" s="174" t="s">
        <v>865</v>
      </c>
      <c r="E381" t="s">
        <v>866</v>
      </c>
      <c r="F381" s="175" t="s">
        <v>867</v>
      </c>
      <c r="G381" s="173" t="s">
        <v>466</v>
      </c>
    </row>
    <row r="382" spans="2:7">
      <c r="B382" s="2184"/>
      <c r="C382" s="305" t="s">
        <v>868</v>
      </c>
      <c r="D382" s="174" t="s">
        <v>869</v>
      </c>
      <c r="E382" t="s">
        <v>866</v>
      </c>
      <c r="F382" s="175" t="s">
        <v>867</v>
      </c>
      <c r="G382" s="173" t="s">
        <v>466</v>
      </c>
    </row>
    <row r="383" spans="2:7">
      <c r="B383" s="2184"/>
      <c r="C383" s="305" t="s">
        <v>473</v>
      </c>
      <c r="D383" s="174" t="s">
        <v>870</v>
      </c>
      <c r="E383" t="s">
        <v>233</v>
      </c>
      <c r="F383" s="175" t="s">
        <v>871</v>
      </c>
      <c r="G383" s="173">
        <v>390</v>
      </c>
    </row>
    <row r="384" spans="2:7">
      <c r="B384" s="2184"/>
      <c r="C384" s="305" t="s">
        <v>472</v>
      </c>
      <c r="D384" s="174" t="s">
        <v>863</v>
      </c>
      <c r="E384" t="s">
        <v>233</v>
      </c>
      <c r="F384" s="175" t="s">
        <v>872</v>
      </c>
      <c r="G384" s="173">
        <v>360</v>
      </c>
    </row>
    <row r="385" spans="2:14">
      <c r="B385" s="2184"/>
      <c r="C385" s="305" t="s">
        <v>471</v>
      </c>
      <c r="D385" s="174" t="s">
        <v>870</v>
      </c>
      <c r="E385" t="s">
        <v>233</v>
      </c>
      <c r="F385" s="175" t="s">
        <v>872</v>
      </c>
      <c r="G385" s="173">
        <v>390</v>
      </c>
    </row>
    <row r="386" spans="2:14">
      <c r="B386" s="2184"/>
      <c r="C386" s="305" t="s">
        <v>470</v>
      </c>
      <c r="D386" s="174" t="s">
        <v>870</v>
      </c>
      <c r="E386" t="s">
        <v>233</v>
      </c>
      <c r="F386" s="175" t="s">
        <v>873</v>
      </c>
      <c r="G386" s="173">
        <v>390</v>
      </c>
    </row>
    <row r="387" spans="2:14">
      <c r="B387" s="2184"/>
      <c r="C387" s="305" t="s">
        <v>469</v>
      </c>
      <c r="D387" s="174" t="s">
        <v>874</v>
      </c>
      <c r="E387" t="s">
        <v>233</v>
      </c>
      <c r="F387" s="175" t="s">
        <v>872</v>
      </c>
      <c r="G387" s="173" t="s">
        <v>466</v>
      </c>
    </row>
    <row r="388" spans="2:14">
      <c r="B388" s="2184"/>
      <c r="C388" s="305" t="s">
        <v>468</v>
      </c>
      <c r="D388" s="174" t="s">
        <v>875</v>
      </c>
      <c r="E388" t="s">
        <v>233</v>
      </c>
      <c r="F388" s="175" t="s">
        <v>872</v>
      </c>
      <c r="G388" s="173">
        <v>450</v>
      </c>
    </row>
    <row r="389" spans="2:14">
      <c r="B389" s="2184"/>
      <c r="C389" s="305" t="s">
        <v>467</v>
      </c>
      <c r="D389" s="174" t="s">
        <v>869</v>
      </c>
      <c r="E389" t="s">
        <v>233</v>
      </c>
      <c r="F389" s="175" t="s">
        <v>876</v>
      </c>
      <c r="G389" s="173" t="s">
        <v>466</v>
      </c>
    </row>
    <row r="390" spans="2:14">
      <c r="B390" s="2184"/>
      <c r="C390" s="305" t="s">
        <v>465</v>
      </c>
      <c r="D390" s="174" t="s">
        <v>862</v>
      </c>
      <c r="E390" t="s">
        <v>228</v>
      </c>
      <c r="F390" s="175" t="s">
        <v>860</v>
      </c>
      <c r="G390" s="173" t="s">
        <v>461</v>
      </c>
    </row>
    <row r="391" spans="2:14">
      <c r="B391" s="2184"/>
      <c r="C391" s="305" t="s">
        <v>464</v>
      </c>
      <c r="D391" s="174" t="s">
        <v>863</v>
      </c>
      <c r="E391" t="s">
        <v>228</v>
      </c>
      <c r="F391" s="175" t="s">
        <v>860</v>
      </c>
      <c r="G391" s="173">
        <v>330</v>
      </c>
    </row>
    <row r="392" spans="2:14">
      <c r="B392" s="2184"/>
      <c r="C392" s="305" t="s">
        <v>463</v>
      </c>
      <c r="D392" s="174" t="s">
        <v>877</v>
      </c>
      <c r="E392" t="s">
        <v>227</v>
      </c>
      <c r="F392" s="175" t="s">
        <v>860</v>
      </c>
      <c r="G392" s="173">
        <v>310</v>
      </c>
    </row>
    <row r="393" spans="2:14">
      <c r="B393" s="2184"/>
      <c r="C393" s="305" t="s">
        <v>462</v>
      </c>
      <c r="D393" s="174" t="s">
        <v>862</v>
      </c>
      <c r="E393" t="s">
        <v>227</v>
      </c>
      <c r="F393" s="175" t="s">
        <v>860</v>
      </c>
      <c r="G393" s="173" t="s">
        <v>461</v>
      </c>
    </row>
    <row r="394" spans="2:14" ht="15.75" customHeight="1">
      <c r="B394" s="2184"/>
      <c r="C394" s="305" t="s">
        <v>460</v>
      </c>
      <c r="D394" s="174" t="s">
        <v>863</v>
      </c>
      <c r="E394" t="s">
        <v>223</v>
      </c>
      <c r="F394" s="175" t="s">
        <v>860</v>
      </c>
      <c r="G394" s="173">
        <v>320</v>
      </c>
    </row>
    <row r="395" spans="2:14">
      <c r="B395" s="2184"/>
      <c r="C395" s="305" t="s">
        <v>878</v>
      </c>
      <c r="D395" s="174" t="s">
        <v>863</v>
      </c>
      <c r="E395" t="s">
        <v>223</v>
      </c>
      <c r="F395" s="175" t="s">
        <v>860</v>
      </c>
      <c r="G395" s="173">
        <v>320</v>
      </c>
    </row>
    <row r="396" spans="2:14">
      <c r="B396" s="2184"/>
      <c r="C396" s="305" t="s">
        <v>879</v>
      </c>
      <c r="D396" s="174" t="s">
        <v>880</v>
      </c>
      <c r="E396" t="s">
        <v>866</v>
      </c>
      <c r="F396" s="175" t="s">
        <v>867</v>
      </c>
      <c r="G396" s="173" t="s">
        <v>459</v>
      </c>
      <c r="N396" s="2"/>
    </row>
    <row r="397" spans="2:14">
      <c r="B397" s="2184"/>
      <c r="C397" s="305" t="s">
        <v>881</v>
      </c>
      <c r="D397" s="174" t="s">
        <v>882</v>
      </c>
      <c r="E397" t="s">
        <v>866</v>
      </c>
      <c r="F397" s="175" t="s">
        <v>867</v>
      </c>
      <c r="G397" s="173" t="s">
        <v>459</v>
      </c>
      <c r="N397" s="2"/>
    </row>
    <row r="398" spans="2:14">
      <c r="B398" s="2184"/>
      <c r="C398" s="305" t="s">
        <v>883</v>
      </c>
      <c r="D398" s="174" t="s">
        <v>884</v>
      </c>
      <c r="E398" t="s">
        <v>866</v>
      </c>
      <c r="F398" s="175" t="s">
        <v>885</v>
      </c>
      <c r="G398" s="173" t="s">
        <v>459</v>
      </c>
      <c r="N398" s="2"/>
    </row>
    <row r="399" spans="2:14">
      <c r="B399" s="2184"/>
      <c r="C399" s="305" t="s">
        <v>886</v>
      </c>
      <c r="D399" s="174" t="s">
        <v>887</v>
      </c>
      <c r="E399" t="s">
        <v>866</v>
      </c>
      <c r="F399" s="175" t="s">
        <v>888</v>
      </c>
      <c r="G399" s="173" t="s">
        <v>459</v>
      </c>
      <c r="N399" s="2"/>
    </row>
    <row r="400" spans="2:14">
      <c r="B400" s="2184"/>
      <c r="C400" s="305" t="s">
        <v>889</v>
      </c>
      <c r="D400" s="174" t="s">
        <v>890</v>
      </c>
      <c r="E400" t="s">
        <v>866</v>
      </c>
      <c r="F400" s="175" t="s">
        <v>885</v>
      </c>
      <c r="G400" s="173" t="s">
        <v>459</v>
      </c>
      <c r="N400" s="2"/>
    </row>
    <row r="401" spans="2:14">
      <c r="B401" s="2184"/>
      <c r="C401" s="305" t="s">
        <v>891</v>
      </c>
      <c r="D401" s="174" t="s">
        <v>892</v>
      </c>
      <c r="E401" t="s">
        <v>866</v>
      </c>
      <c r="F401" s="175" t="s">
        <v>885</v>
      </c>
      <c r="G401" s="173" t="s">
        <v>459</v>
      </c>
      <c r="N401" s="2"/>
    </row>
    <row r="402" spans="2:14">
      <c r="B402" s="2184"/>
      <c r="C402" s="305" t="s">
        <v>458</v>
      </c>
      <c r="D402" s="174" t="s">
        <v>877</v>
      </c>
      <c r="E402" s="181" t="s">
        <v>220</v>
      </c>
      <c r="F402" s="175" t="s">
        <v>860</v>
      </c>
      <c r="G402" s="306">
        <v>310</v>
      </c>
      <c r="N402" s="2"/>
    </row>
    <row r="403" spans="2:14">
      <c r="B403" s="2184"/>
      <c r="C403" s="305" t="s">
        <v>893</v>
      </c>
      <c r="D403" s="174" t="s">
        <v>863</v>
      </c>
      <c r="E403" s="181" t="s">
        <v>219</v>
      </c>
      <c r="F403" s="175" t="s">
        <v>860</v>
      </c>
      <c r="G403" s="173">
        <v>330</v>
      </c>
      <c r="N403" s="2"/>
    </row>
    <row r="404" spans="2:14" ht="14.65" thickBot="1">
      <c r="B404" s="2185"/>
      <c r="C404" s="307" t="s">
        <v>894</v>
      </c>
      <c r="D404" s="171" t="s">
        <v>862</v>
      </c>
      <c r="E404" s="4" t="s">
        <v>219</v>
      </c>
      <c r="F404" s="172" t="s">
        <v>860</v>
      </c>
      <c r="G404" s="308" t="s">
        <v>461</v>
      </c>
      <c r="N404" s="2"/>
    </row>
    <row r="405" spans="2:14">
      <c r="F405" t="s">
        <v>895</v>
      </c>
      <c r="G405"/>
      <c r="N405" s="2"/>
    </row>
    <row r="406" spans="2:14" ht="14.65" thickBot="1">
      <c r="G406"/>
      <c r="N406" s="2"/>
    </row>
    <row r="407" spans="2:14" ht="14.65" thickBot="1">
      <c r="B407" s="2178" t="s">
        <v>457</v>
      </c>
      <c r="C407" s="2179"/>
      <c r="D407" s="170" t="s">
        <v>456</v>
      </c>
      <c r="E407" s="170" t="s">
        <v>455</v>
      </c>
      <c r="F407" s="169"/>
      <c r="G407" s="168" t="s">
        <v>454</v>
      </c>
      <c r="N407" s="2"/>
    </row>
    <row r="408" spans="2:14" ht="14.65" thickBot="1">
      <c r="B408" s="2203" t="s">
        <v>453</v>
      </c>
      <c r="C408" s="167" t="s">
        <v>4</v>
      </c>
      <c r="D408" s="81" t="s">
        <v>5</v>
      </c>
      <c r="E408" s="81" t="s">
        <v>24</v>
      </c>
      <c r="F408" s="81" t="s">
        <v>377</v>
      </c>
      <c r="G408" s="166" t="s">
        <v>6</v>
      </c>
      <c r="N408" s="2"/>
    </row>
    <row r="409" spans="2:14">
      <c r="B409" s="2204"/>
      <c r="C409" s="80" t="s">
        <v>452</v>
      </c>
      <c r="D409" s="79" t="s">
        <v>451</v>
      </c>
      <c r="E409" s="79" t="s">
        <v>448</v>
      </c>
      <c r="F409" s="79" t="s">
        <v>11</v>
      </c>
      <c r="G409" s="165">
        <v>800</v>
      </c>
      <c r="N409" s="2"/>
    </row>
    <row r="410" spans="2:14" ht="14.65" thickBot="1">
      <c r="B410" s="2205"/>
      <c r="C410" s="164" t="s">
        <v>450</v>
      </c>
      <c r="D410" s="4" t="s">
        <v>449</v>
      </c>
      <c r="E410" s="4" t="s">
        <v>448</v>
      </c>
      <c r="F410" s="4" t="s">
        <v>11</v>
      </c>
      <c r="G410" s="3">
        <v>800</v>
      </c>
      <c r="N410" s="2"/>
    </row>
    <row r="411" spans="2:14">
      <c r="N411" s="2"/>
    </row>
  </sheetData>
  <mergeCells count="25">
    <mergeCell ref="B1:D1"/>
    <mergeCell ref="B408:B410"/>
    <mergeCell ref="B230:B255"/>
    <mergeCell ref="B74:B80"/>
    <mergeCell ref="B305:B372"/>
    <mergeCell ref="B82:C82"/>
    <mergeCell ref="B83:B89"/>
    <mergeCell ref="B90:B93"/>
    <mergeCell ref="B106:C106"/>
    <mergeCell ref="B107:B125"/>
    <mergeCell ref="B374:C374"/>
    <mergeCell ref="B258:B302"/>
    <mergeCell ref="E374:G374"/>
    <mergeCell ref="B3:C3"/>
    <mergeCell ref="B407:C407"/>
    <mergeCell ref="B12:B73"/>
    <mergeCell ref="B376:B404"/>
    <mergeCell ref="B95:C95"/>
    <mergeCell ref="B96:B104"/>
    <mergeCell ref="B127:C127"/>
    <mergeCell ref="E127:F127"/>
    <mergeCell ref="B128:B142"/>
    <mergeCell ref="B4:B9"/>
    <mergeCell ref="E375:G375"/>
    <mergeCell ref="B145:B229"/>
  </mergeCells>
  <phoneticPr fontId="106" type="noConversion"/>
  <hyperlinks>
    <hyperlink ref="E407" r:id="rId1" display="mailto:Naoki.Tomisawa.111@yutaka-giken.com" xr:uid="{00000000-0004-0000-0F00-000000000000}"/>
    <hyperlink ref="A1" location="Contents!A1" display="Return" xr:uid="{00000000-0004-0000-0F00-000001000000}"/>
    <hyperlink ref="E127" r:id="rId2" display="mailto:simon.lane@helperformance.com" xr:uid="{8F046F4D-3EF3-4735-81B5-B619D811C26C}"/>
  </hyperlinks>
  <pageMargins left="0.70866141732283472" right="0.70866141732283472" top="0.15748031496062992" bottom="0.15748031496062992" header="0.31496062992125984" footer="0.31496062992125984"/>
  <pageSetup paperSize="8" orientation="landscape"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49AB-A880-4173-9ED4-481728011639}">
  <sheetPr codeName="Sheet39">
    <tabColor theme="1" tint="4.9989318521683403E-2"/>
  </sheetPr>
  <dimension ref="A1:O142"/>
  <sheetViews>
    <sheetView topLeftCell="E1" zoomScale="80" zoomScaleNormal="80" workbookViewId="0">
      <selection activeCell="L11" sqref="L11"/>
    </sheetView>
  </sheetViews>
  <sheetFormatPr defaultRowHeight="14.25"/>
  <cols>
    <col min="1" max="1" width="9.06640625" style="1409"/>
    <col min="2" max="2" width="3.73046875" style="1409" bestFit="1" customWidth="1"/>
    <col min="3" max="3" width="19" style="1409" customWidth="1"/>
    <col min="4" max="4" width="78.73046875" style="1409" customWidth="1"/>
    <col min="5" max="5" width="12.796875" style="1409" customWidth="1"/>
    <col min="6" max="6" width="53.86328125" style="1409" customWidth="1"/>
    <col min="7" max="7" width="50.19921875" style="1409" bestFit="1" customWidth="1"/>
    <col min="8" max="8" width="11.73046875" style="2" customWidth="1"/>
    <col min="9" max="9" width="9.06640625" style="1409"/>
    <col min="10" max="10" width="10.1328125" style="1409" bestFit="1" customWidth="1"/>
    <col min="11" max="16384" width="9.06640625" style="1409"/>
  </cols>
  <sheetData>
    <row r="1" spans="1:8" ht="14.65" thickBot="1">
      <c r="A1" s="269" t="s">
        <v>794</v>
      </c>
      <c r="B1" s="2200" t="s">
        <v>2158</v>
      </c>
      <c r="C1" s="2201"/>
      <c r="D1" s="2202"/>
      <c r="E1" s="1471">
        <f>Cover!B6</f>
        <v>2022</v>
      </c>
      <c r="F1" s="1239" t="s">
        <v>3496</v>
      </c>
      <c r="G1" s="1241"/>
      <c r="H1" s="1242"/>
    </row>
    <row r="3" spans="1:8">
      <c r="D3" s="839" t="s">
        <v>2625</v>
      </c>
    </row>
    <row r="4" spans="1:8" ht="14.65" thickBot="1"/>
    <row r="5" spans="1:8" ht="14.65" thickBot="1">
      <c r="B5" s="2240" t="s">
        <v>640</v>
      </c>
      <c r="C5" s="2241"/>
      <c r="D5" s="1489" t="s">
        <v>639</v>
      </c>
      <c r="E5" s="1489"/>
      <c r="F5" s="1489" t="s">
        <v>638</v>
      </c>
      <c r="G5" s="1489"/>
      <c r="H5" s="1490"/>
    </row>
    <row r="6" spans="1:8" ht="15.75" customHeight="1">
      <c r="B6" s="2237" t="s">
        <v>593</v>
      </c>
      <c r="C6" s="1413" t="s">
        <v>4</v>
      </c>
      <c r="D6" s="1414" t="s">
        <v>5</v>
      </c>
      <c r="E6" s="1414"/>
      <c r="F6" s="1414" t="s">
        <v>24</v>
      </c>
      <c r="G6" s="1414" t="s">
        <v>377</v>
      </c>
      <c r="H6" s="1018" t="s">
        <v>6</v>
      </c>
    </row>
    <row r="7" spans="1:8">
      <c r="B7" s="2238"/>
      <c r="C7" s="29" t="s">
        <v>2633</v>
      </c>
      <c r="D7" s="1418" t="s">
        <v>2634</v>
      </c>
      <c r="E7" s="1418" t="s">
        <v>2612</v>
      </c>
      <c r="F7" s="1418"/>
      <c r="G7" s="1418"/>
      <c r="H7" s="161">
        <v>281.95</v>
      </c>
    </row>
    <row r="8" spans="1:8">
      <c r="B8" s="2238"/>
      <c r="C8" s="29" t="s">
        <v>2635</v>
      </c>
      <c r="D8" s="1418" t="s">
        <v>2636</v>
      </c>
      <c r="E8" s="1418" t="s">
        <v>2612</v>
      </c>
      <c r="F8" s="1418"/>
      <c r="G8" s="1418"/>
      <c r="H8" s="161">
        <v>281.95</v>
      </c>
    </row>
    <row r="9" spans="1:8">
      <c r="B9" s="2238"/>
      <c r="C9" s="29" t="s">
        <v>2637</v>
      </c>
      <c r="D9" s="1418" t="s">
        <v>2638</v>
      </c>
      <c r="E9" s="1418" t="s">
        <v>2612</v>
      </c>
      <c r="F9" s="1418"/>
      <c r="G9" s="1418"/>
      <c r="H9" s="161">
        <v>281.95</v>
      </c>
    </row>
    <row r="10" spans="1:8">
      <c r="B10" s="2238"/>
      <c r="C10" s="1273" t="s">
        <v>2639</v>
      </c>
      <c r="D10" s="1200" t="s">
        <v>2640</v>
      </c>
      <c r="E10" s="1200" t="s">
        <v>2612</v>
      </c>
      <c r="F10" s="1200"/>
      <c r="G10" s="1200"/>
      <c r="H10" s="1501">
        <v>611.79999999999995</v>
      </c>
    </row>
    <row r="11" spans="1:8">
      <c r="B11" s="2238"/>
      <c r="C11" s="29" t="s">
        <v>2641</v>
      </c>
      <c r="D11" s="1418" t="s">
        <v>2642</v>
      </c>
      <c r="E11" s="1418" t="s">
        <v>2612</v>
      </c>
      <c r="F11" s="1418"/>
      <c r="G11" s="1418"/>
      <c r="H11" s="161">
        <v>241.83</v>
      </c>
    </row>
    <row r="12" spans="1:8">
      <c r="B12" s="2238"/>
      <c r="C12" s="29" t="s">
        <v>2643</v>
      </c>
      <c r="D12" s="1418" t="s">
        <v>2644</v>
      </c>
      <c r="E12" s="1418" t="s">
        <v>2612</v>
      </c>
      <c r="F12" s="1418"/>
      <c r="G12" s="1418"/>
      <c r="H12" s="161">
        <v>241.83</v>
      </c>
    </row>
    <row r="13" spans="1:8">
      <c r="B13" s="2238"/>
      <c r="C13" s="29" t="s">
        <v>2645</v>
      </c>
      <c r="D13" s="1418" t="s">
        <v>2646</v>
      </c>
      <c r="E13" s="1418" t="s">
        <v>2612</v>
      </c>
      <c r="F13" s="1418"/>
      <c r="G13" s="1418"/>
      <c r="H13" s="161">
        <v>241.83</v>
      </c>
    </row>
    <row r="14" spans="1:8">
      <c r="B14" s="2238"/>
      <c r="C14" s="29" t="s">
        <v>2647</v>
      </c>
      <c r="D14" s="1418" t="s">
        <v>2648</v>
      </c>
      <c r="E14" s="1418"/>
      <c r="F14" s="1418"/>
      <c r="G14" s="1418"/>
      <c r="H14" s="161">
        <v>321</v>
      </c>
    </row>
    <row r="15" spans="1:8">
      <c r="B15" s="2238"/>
      <c r="C15" s="29"/>
      <c r="D15" s="1418"/>
      <c r="E15" s="1418"/>
      <c r="F15" s="1418"/>
      <c r="G15" s="1418"/>
      <c r="H15" s="161"/>
    </row>
    <row r="16" spans="1:8">
      <c r="B16" s="2238"/>
      <c r="C16" s="29" t="s">
        <v>2649</v>
      </c>
      <c r="D16" s="1418" t="s">
        <v>2650</v>
      </c>
      <c r="E16" s="1418"/>
      <c r="F16" s="1418"/>
      <c r="G16" s="1418"/>
      <c r="H16" s="161">
        <v>281.95</v>
      </c>
    </row>
    <row r="17" spans="2:8">
      <c r="B17" s="2238"/>
      <c r="C17" s="1273" t="s">
        <v>2651</v>
      </c>
      <c r="D17" s="1200" t="s">
        <v>2652</v>
      </c>
      <c r="E17" s="1200"/>
      <c r="F17" s="1502" t="s">
        <v>2697</v>
      </c>
      <c r="G17" s="1200"/>
      <c r="H17" s="1501">
        <v>611.79999999999995</v>
      </c>
    </row>
    <row r="18" spans="2:8">
      <c r="B18" s="2238"/>
      <c r="C18" s="29" t="s">
        <v>2653</v>
      </c>
      <c r="D18" s="1418" t="s">
        <v>2654</v>
      </c>
      <c r="E18" s="1418"/>
      <c r="F18" s="1418"/>
      <c r="G18" s="1418"/>
      <c r="H18" s="161">
        <v>321</v>
      </c>
    </row>
    <row r="19" spans="2:8">
      <c r="B19" s="2238"/>
      <c r="C19" s="29"/>
      <c r="D19" s="1418"/>
      <c r="E19" s="1418"/>
      <c r="F19" s="1418"/>
      <c r="G19" s="1418"/>
      <c r="H19" s="161"/>
    </row>
    <row r="20" spans="2:8">
      <c r="B20" s="2238"/>
      <c r="C20" s="1273" t="s">
        <v>2655</v>
      </c>
      <c r="D20" s="1200" t="s">
        <v>2656</v>
      </c>
      <c r="E20" s="1200"/>
      <c r="F20" s="1502" t="s">
        <v>2696</v>
      </c>
      <c r="G20" s="1200"/>
      <c r="H20" s="1501">
        <v>360.67</v>
      </c>
    </row>
    <row r="21" spans="2:8">
      <c r="B21" s="2238"/>
      <c r="C21" s="1273" t="s">
        <v>2657</v>
      </c>
      <c r="D21" s="1200" t="s">
        <v>2658</v>
      </c>
      <c r="E21" s="1200"/>
      <c r="F21" s="1502" t="s">
        <v>2697</v>
      </c>
      <c r="G21" s="1200"/>
      <c r="H21" s="1501">
        <v>449.07</v>
      </c>
    </row>
    <row r="22" spans="2:8">
      <c r="B22" s="2238"/>
      <c r="C22" s="1273" t="s">
        <v>2659</v>
      </c>
      <c r="D22" s="1200" t="s">
        <v>2660</v>
      </c>
      <c r="E22" s="1200"/>
      <c r="F22" s="1502" t="s">
        <v>2696</v>
      </c>
      <c r="G22" s="1200"/>
      <c r="H22" s="1501">
        <v>396.65</v>
      </c>
    </row>
    <row r="23" spans="2:8">
      <c r="B23" s="2238"/>
      <c r="C23" s="1273" t="s">
        <v>2661</v>
      </c>
      <c r="D23" s="1200" t="s">
        <v>2662</v>
      </c>
      <c r="E23" s="1200"/>
      <c r="F23" s="1502" t="s">
        <v>2697</v>
      </c>
      <c r="G23" s="1200"/>
      <c r="H23" s="1501">
        <v>493.88</v>
      </c>
    </row>
    <row r="24" spans="2:8">
      <c r="B24" s="2238"/>
      <c r="C24" s="1273" t="s">
        <v>2663</v>
      </c>
      <c r="D24" s="1200" t="s">
        <v>2664</v>
      </c>
      <c r="E24" s="1200"/>
      <c r="F24" s="1502" t="s">
        <v>2696</v>
      </c>
      <c r="G24" s="1200"/>
      <c r="H24" s="1501">
        <v>360.67</v>
      </c>
    </row>
    <row r="25" spans="2:8">
      <c r="B25" s="2238"/>
      <c r="C25" s="1273" t="s">
        <v>2665</v>
      </c>
      <c r="D25" s="1200" t="s">
        <v>2666</v>
      </c>
      <c r="E25" s="1200"/>
      <c r="F25" s="1502" t="s">
        <v>2697</v>
      </c>
      <c r="G25" s="1200"/>
      <c r="H25" s="1501">
        <v>449.07</v>
      </c>
    </row>
    <row r="26" spans="2:8">
      <c r="B26" s="2238"/>
      <c r="C26" s="1273" t="s">
        <v>2667</v>
      </c>
      <c r="D26" s="1200" t="s">
        <v>2668</v>
      </c>
      <c r="E26" s="1200"/>
      <c r="F26" s="1502" t="s">
        <v>2696</v>
      </c>
      <c r="G26" s="1200"/>
      <c r="H26" s="1501">
        <v>396.65</v>
      </c>
    </row>
    <row r="27" spans="2:8">
      <c r="B27" s="2238"/>
      <c r="C27" s="1273" t="s">
        <v>2669</v>
      </c>
      <c r="D27" s="1200" t="s">
        <v>2670</v>
      </c>
      <c r="E27" s="1200"/>
      <c r="F27" s="1502" t="s">
        <v>2697</v>
      </c>
      <c r="G27" s="1200"/>
      <c r="H27" s="1501">
        <v>493.88</v>
      </c>
    </row>
    <row r="28" spans="2:8">
      <c r="B28" s="2238"/>
      <c r="C28" s="1273" t="s">
        <v>2671</v>
      </c>
      <c r="D28" s="1200" t="s">
        <v>2672</v>
      </c>
      <c r="E28" s="1200"/>
      <c r="F28" s="1502" t="s">
        <v>2696</v>
      </c>
      <c r="G28" s="1200"/>
      <c r="H28" s="1501">
        <v>360.67</v>
      </c>
    </row>
    <row r="29" spans="2:8">
      <c r="B29" s="2238"/>
      <c r="C29" s="1273" t="s">
        <v>2673</v>
      </c>
      <c r="D29" s="1200" t="s">
        <v>2674</v>
      </c>
      <c r="E29" s="1200"/>
      <c r="F29" s="1502" t="s">
        <v>2697</v>
      </c>
      <c r="G29" s="1200"/>
      <c r="H29" s="1501">
        <v>449.07</v>
      </c>
    </row>
    <row r="30" spans="2:8">
      <c r="B30" s="2238"/>
      <c r="C30" s="1273" t="s">
        <v>2675</v>
      </c>
      <c r="D30" s="1200" t="s">
        <v>2676</v>
      </c>
      <c r="E30" s="1200"/>
      <c r="F30" s="1502" t="s">
        <v>2696</v>
      </c>
      <c r="G30" s="1200"/>
      <c r="H30" s="1501">
        <v>396.65</v>
      </c>
    </row>
    <row r="31" spans="2:8">
      <c r="B31" s="2238"/>
      <c r="C31" s="1273" t="s">
        <v>2677</v>
      </c>
      <c r="D31" s="1200" t="s">
        <v>2678</v>
      </c>
      <c r="E31" s="1200"/>
      <c r="F31" s="1502" t="s">
        <v>2697</v>
      </c>
      <c r="G31" s="1200"/>
      <c r="H31" s="1501">
        <v>493.88</v>
      </c>
    </row>
    <row r="32" spans="2:8">
      <c r="B32" s="2238"/>
      <c r="C32" s="29"/>
      <c r="D32" s="1418"/>
      <c r="E32" s="1418"/>
      <c r="F32" s="1418"/>
      <c r="G32" s="1418"/>
      <c r="H32" s="161"/>
    </row>
    <row r="33" spans="2:12">
      <c r="B33" s="2238"/>
      <c r="C33" s="1273" t="s">
        <v>2679</v>
      </c>
      <c r="D33" s="1200" t="s">
        <v>2680</v>
      </c>
      <c r="E33" s="1200"/>
      <c r="F33" s="1473" t="s">
        <v>2613</v>
      </c>
      <c r="G33" s="1200"/>
      <c r="H33" s="1501">
        <v>485.15</v>
      </c>
    </row>
    <row r="34" spans="2:12">
      <c r="B34" s="2238"/>
      <c r="C34" s="1273" t="s">
        <v>2681</v>
      </c>
      <c r="D34" s="1200" t="s">
        <v>2682</v>
      </c>
      <c r="E34" s="1200"/>
      <c r="F34" s="1473" t="s">
        <v>2613</v>
      </c>
      <c r="G34" s="1200"/>
      <c r="H34" s="1501">
        <v>534.5</v>
      </c>
    </row>
    <row r="35" spans="2:12">
      <c r="B35" s="2238"/>
      <c r="C35" s="29"/>
      <c r="D35" s="1418"/>
      <c r="E35" s="1418"/>
      <c r="F35" s="1418"/>
      <c r="G35" s="1418"/>
      <c r="H35" s="161"/>
    </row>
    <row r="36" spans="2:12">
      <c r="B36" s="2238"/>
      <c r="C36" s="1273" t="s">
        <v>2683</v>
      </c>
      <c r="D36" s="1200" t="s">
        <v>2684</v>
      </c>
      <c r="E36" s="1200"/>
      <c r="F36" s="1473" t="s">
        <v>2613</v>
      </c>
      <c r="G36" s="1200"/>
      <c r="H36" s="1501">
        <v>331.93</v>
      </c>
    </row>
    <row r="37" spans="2:12">
      <c r="B37" s="2238"/>
      <c r="C37" s="1273" t="s">
        <v>2685</v>
      </c>
      <c r="D37" s="1200" t="s">
        <v>2686</v>
      </c>
      <c r="E37" s="1200"/>
      <c r="F37" s="1473" t="s">
        <v>2613</v>
      </c>
      <c r="G37" s="1200"/>
      <c r="H37" s="1501">
        <v>365.05</v>
      </c>
    </row>
    <row r="38" spans="2:12">
      <c r="B38" s="2238"/>
      <c r="C38" s="1273" t="s">
        <v>2687</v>
      </c>
      <c r="D38" s="1200" t="s">
        <v>2688</v>
      </c>
      <c r="E38" s="1200"/>
      <c r="F38" s="1473" t="s">
        <v>2613</v>
      </c>
      <c r="G38" s="1200"/>
      <c r="H38" s="1501">
        <v>384.47</v>
      </c>
    </row>
    <row r="39" spans="2:12">
      <c r="B39" s="2238"/>
      <c r="C39" s="1273" t="s">
        <v>2689</v>
      </c>
      <c r="D39" s="1200" t="s">
        <v>2690</v>
      </c>
      <c r="E39" s="1200"/>
      <c r="F39" s="1473" t="s">
        <v>2613</v>
      </c>
      <c r="G39" s="1200"/>
      <c r="H39" s="1501">
        <v>669.63</v>
      </c>
    </row>
    <row r="40" spans="2:12" ht="14.65" thickBot="1">
      <c r="B40" s="2239"/>
      <c r="C40" s="26"/>
      <c r="D40" s="23"/>
      <c r="E40" s="23"/>
      <c r="F40" s="23"/>
      <c r="G40" s="23"/>
      <c r="H40" s="163"/>
    </row>
    <row r="41" spans="2:12" ht="16.149999999999999" customHeight="1" thickBot="1"/>
    <row r="42" spans="2:12" ht="13.15" customHeight="1" thickBot="1">
      <c r="B42" s="1488" t="s">
        <v>637</v>
      </c>
      <c r="C42" s="1467"/>
      <c r="D42" s="1485" t="s">
        <v>636</v>
      </c>
      <c r="E42" s="1485"/>
      <c r="F42" s="1485" t="s">
        <v>2607</v>
      </c>
      <c r="G42" s="1486"/>
      <c r="H42" s="1487" t="s">
        <v>635</v>
      </c>
    </row>
    <row r="43" spans="2:12" ht="13.15" customHeight="1" thickBot="1">
      <c r="B43" s="1466"/>
      <c r="C43" s="1467"/>
      <c r="D43" s="1412" t="s">
        <v>2608</v>
      </c>
      <c r="E43" s="1412"/>
      <c r="F43" s="1412" t="s">
        <v>1924</v>
      </c>
      <c r="G43" s="1486"/>
      <c r="H43" s="1487"/>
    </row>
    <row r="44" spans="2:12" ht="14.65" thickBot="1">
      <c r="B44" s="2180" t="s">
        <v>634</v>
      </c>
      <c r="C44" s="167" t="s">
        <v>4</v>
      </c>
      <c r="D44" s="81" t="s">
        <v>5</v>
      </c>
      <c r="E44" s="81" t="s">
        <v>2611</v>
      </c>
      <c r="F44" s="81" t="s">
        <v>24</v>
      </c>
      <c r="G44" s="81" t="s">
        <v>633</v>
      </c>
      <c r="H44" s="166" t="s">
        <v>6</v>
      </c>
    </row>
    <row r="45" spans="2:12">
      <c r="B45" s="2181"/>
      <c r="C45" s="1469" t="s">
        <v>2245</v>
      </c>
      <c r="D45" s="1276" t="s">
        <v>2533</v>
      </c>
      <c r="E45" s="1276" t="s">
        <v>2612</v>
      </c>
      <c r="F45" s="1473" t="s">
        <v>2613</v>
      </c>
      <c r="G45" s="1276" t="s">
        <v>2609</v>
      </c>
      <c r="H45" s="1275">
        <v>544.54</v>
      </c>
      <c r="J45" s="1088"/>
      <c r="K45" s="1088"/>
      <c r="L45" s="1088"/>
    </row>
    <row r="46" spans="2:12">
      <c r="B46" s="2181"/>
      <c r="C46" s="1469" t="s">
        <v>2244</v>
      </c>
      <c r="D46" s="1276" t="s">
        <v>2534</v>
      </c>
      <c r="E46" s="1276" t="s">
        <v>2612</v>
      </c>
      <c r="F46" s="1473" t="s">
        <v>2613</v>
      </c>
      <c r="G46" s="1276" t="s">
        <v>2609</v>
      </c>
      <c r="H46" s="1275">
        <v>544.54</v>
      </c>
      <c r="J46" s="1088"/>
      <c r="K46" s="1088"/>
      <c r="L46" s="1088"/>
    </row>
    <row r="47" spans="2:12">
      <c r="B47" s="2181"/>
      <c r="C47" s="1469" t="s">
        <v>2535</v>
      </c>
      <c r="D47" s="1276" t="s">
        <v>2536</v>
      </c>
      <c r="E47" s="1276" t="s">
        <v>2612</v>
      </c>
      <c r="F47" s="1473" t="s">
        <v>2613</v>
      </c>
      <c r="G47" s="1276" t="s">
        <v>2609</v>
      </c>
      <c r="H47" s="1470">
        <v>544.54</v>
      </c>
      <c r="J47" s="1088"/>
      <c r="K47" s="1088"/>
      <c r="L47" s="1088"/>
    </row>
    <row r="48" spans="2:12">
      <c r="B48" s="2181"/>
      <c r="C48" s="1468">
        <v>110476060</v>
      </c>
      <c r="D48" s="79" t="s">
        <v>2986</v>
      </c>
      <c r="E48" s="1472" t="s">
        <v>2612</v>
      </c>
      <c r="F48" s="1472" t="s">
        <v>2982</v>
      </c>
      <c r="G48" s="79" t="s">
        <v>2610</v>
      </c>
      <c r="H48" s="1470"/>
      <c r="J48" s="1088"/>
      <c r="K48" s="1088"/>
      <c r="L48" s="1088"/>
    </row>
    <row r="49" spans="2:15">
      <c r="B49" s="2181"/>
      <c r="C49" s="1468">
        <v>110476070</v>
      </c>
      <c r="D49" s="79" t="s">
        <v>2980</v>
      </c>
      <c r="E49" s="1472" t="s">
        <v>2612</v>
      </c>
      <c r="F49" s="1472" t="s">
        <v>2982</v>
      </c>
      <c r="G49" s="79" t="s">
        <v>2610</v>
      </c>
      <c r="H49" s="7">
        <v>220</v>
      </c>
      <c r="J49" s="1088"/>
      <c r="K49" s="1088"/>
      <c r="L49" s="1088"/>
    </row>
    <row r="50" spans="2:15">
      <c r="B50" s="2181"/>
      <c r="C50" s="1468">
        <v>110476075</v>
      </c>
      <c r="D50" s="79" t="s">
        <v>2981</v>
      </c>
      <c r="E50" s="1472" t="s">
        <v>2612</v>
      </c>
      <c r="F50" s="1472" t="s">
        <v>2982</v>
      </c>
      <c r="G50" s="79" t="s">
        <v>2610</v>
      </c>
      <c r="H50" s="165">
        <v>240</v>
      </c>
      <c r="J50" s="1088"/>
      <c r="K50" s="1088"/>
      <c r="L50" s="1088"/>
    </row>
    <row r="51" spans="2:15">
      <c r="B51" s="2181"/>
      <c r="C51" s="1468">
        <v>110476080</v>
      </c>
      <c r="D51" s="79" t="s">
        <v>2984</v>
      </c>
      <c r="E51" s="1472" t="s">
        <v>2612</v>
      </c>
      <c r="F51" s="1472" t="s">
        <v>2982</v>
      </c>
      <c r="G51" s="79" t="s">
        <v>2610</v>
      </c>
      <c r="H51" s="165"/>
      <c r="J51" s="1088"/>
      <c r="K51" s="1088"/>
      <c r="L51" s="1088"/>
    </row>
    <row r="52" spans="2:15">
      <c r="B52" s="2181"/>
      <c r="C52" s="1468">
        <v>110476082</v>
      </c>
      <c r="D52" s="79" t="s">
        <v>2985</v>
      </c>
      <c r="E52" s="1472" t="s">
        <v>2612</v>
      </c>
      <c r="F52" s="1472" t="s">
        <v>2982</v>
      </c>
      <c r="G52" s="79" t="s">
        <v>2610</v>
      </c>
      <c r="H52" s="165"/>
      <c r="J52" s="1088"/>
      <c r="K52" s="1088"/>
      <c r="L52" s="1088"/>
    </row>
    <row r="53" spans="2:15" ht="15.75" customHeight="1">
      <c r="B53" s="2181"/>
      <c r="C53" s="1468">
        <v>110476085</v>
      </c>
      <c r="D53" s="79" t="s">
        <v>3223</v>
      </c>
      <c r="E53" s="1472" t="s">
        <v>2612</v>
      </c>
      <c r="F53" s="1472" t="s">
        <v>2982</v>
      </c>
      <c r="G53" s="79" t="s">
        <v>2610</v>
      </c>
      <c r="H53" s="165">
        <v>311.41000000000003</v>
      </c>
      <c r="J53" s="1088"/>
      <c r="K53" s="1088"/>
      <c r="L53" s="1088"/>
    </row>
    <row r="54" spans="2:15" ht="15.75" customHeight="1">
      <c r="B54" s="2181"/>
      <c r="C54" s="1455">
        <v>110476087</v>
      </c>
      <c r="D54" s="79" t="s">
        <v>2983</v>
      </c>
      <c r="E54" s="1472" t="s">
        <v>2612</v>
      </c>
      <c r="F54" s="1472" t="s">
        <v>2982</v>
      </c>
      <c r="G54" s="79" t="s">
        <v>2610</v>
      </c>
      <c r="H54" s="165">
        <v>283.08</v>
      </c>
      <c r="J54" s="1088"/>
      <c r="K54" s="1088"/>
      <c r="L54" s="1088"/>
      <c r="O54" s="1088"/>
    </row>
    <row r="55" spans="2:15" ht="15.75" customHeight="1">
      <c r="B55" s="2181"/>
      <c r="C55" s="1455" t="s">
        <v>1938</v>
      </c>
      <c r="D55" s="1418" t="s">
        <v>2537</v>
      </c>
      <c r="E55" s="1472" t="s">
        <v>2612</v>
      </c>
      <c r="F55" s="79"/>
      <c r="G55" s="79" t="s">
        <v>2610</v>
      </c>
      <c r="H55" s="165">
        <v>295</v>
      </c>
      <c r="J55" s="1088"/>
      <c r="K55" s="1088"/>
      <c r="L55" s="1088"/>
    </row>
    <row r="56" spans="2:15">
      <c r="B56" s="2181"/>
      <c r="C56" s="1455" t="s">
        <v>1944</v>
      </c>
      <c r="D56" s="1418" t="s">
        <v>2538</v>
      </c>
      <c r="E56" s="1472" t="s">
        <v>2612</v>
      </c>
      <c r="F56" s="79"/>
      <c r="G56" s="79" t="s">
        <v>2610</v>
      </c>
      <c r="H56" s="201">
        <v>295</v>
      </c>
      <c r="J56" s="1088"/>
      <c r="K56" s="1088"/>
      <c r="L56" s="1088"/>
    </row>
    <row r="57" spans="2:15">
      <c r="B57" s="2181"/>
      <c r="C57" s="1455" t="s">
        <v>1952</v>
      </c>
      <c r="D57" s="1418" t="s">
        <v>2539</v>
      </c>
      <c r="E57" s="1472" t="s">
        <v>2612</v>
      </c>
      <c r="F57" s="79"/>
      <c r="G57" s="79" t="s">
        <v>2610</v>
      </c>
      <c r="H57" s="201">
        <v>335</v>
      </c>
      <c r="J57" s="1088"/>
      <c r="K57" s="1088"/>
      <c r="L57" s="1088"/>
    </row>
    <row r="58" spans="2:15">
      <c r="B58" s="2181"/>
      <c r="C58" s="1455" t="s">
        <v>2540</v>
      </c>
      <c r="D58" s="1418" t="s">
        <v>2541</v>
      </c>
      <c r="E58" s="1472" t="s">
        <v>2612</v>
      </c>
      <c r="F58" s="79"/>
      <c r="G58" s="79" t="s">
        <v>2610</v>
      </c>
      <c r="H58" s="165">
        <v>335</v>
      </c>
      <c r="J58" s="1088"/>
      <c r="K58" s="1088"/>
      <c r="L58" s="1088"/>
      <c r="O58" s="1088"/>
    </row>
    <row r="59" spans="2:15">
      <c r="B59" s="2181"/>
      <c r="C59" s="29"/>
      <c r="D59" s="1418"/>
      <c r="E59" s="79"/>
      <c r="F59" s="79"/>
      <c r="G59" s="1418"/>
      <c r="H59" s="165"/>
      <c r="J59" s="1088"/>
      <c r="K59" s="1088"/>
      <c r="L59" s="1088"/>
    </row>
    <row r="60" spans="2:15">
      <c r="B60" s="2181"/>
      <c r="C60" s="1273" t="s">
        <v>2542</v>
      </c>
      <c r="D60" s="1200" t="s">
        <v>2543</v>
      </c>
      <c r="E60" s="1276" t="s">
        <v>2615</v>
      </c>
      <c r="F60" s="1473" t="s">
        <v>2613</v>
      </c>
      <c r="G60" s="1276" t="s">
        <v>2609</v>
      </c>
      <c r="H60" s="1275">
        <v>497.29</v>
      </c>
      <c r="J60" s="1088"/>
      <c r="K60" s="1088"/>
      <c r="L60" s="1088"/>
    </row>
    <row r="61" spans="2:15">
      <c r="B61" s="2181"/>
      <c r="C61" s="1475" t="s">
        <v>2544</v>
      </c>
      <c r="D61" s="1476" t="s">
        <v>2545</v>
      </c>
      <c r="E61" s="1472" t="s">
        <v>2615</v>
      </c>
      <c r="F61" s="1472"/>
      <c r="G61" s="1476" t="s">
        <v>2610</v>
      </c>
      <c r="H61" s="1474">
        <v>295</v>
      </c>
      <c r="J61" s="1088"/>
      <c r="K61" s="1088"/>
      <c r="L61" s="1088"/>
    </row>
    <row r="62" spans="2:15">
      <c r="B62" s="2181"/>
      <c r="C62" s="1475" t="s">
        <v>2546</v>
      </c>
      <c r="D62" s="1476" t="s">
        <v>2547</v>
      </c>
      <c r="E62" s="1472" t="s">
        <v>2615</v>
      </c>
      <c r="F62" s="1472" t="s">
        <v>2979</v>
      </c>
      <c r="G62" s="1476" t="s">
        <v>2610</v>
      </c>
      <c r="H62" s="1474">
        <v>236</v>
      </c>
      <c r="J62" s="1088"/>
      <c r="K62" s="1088"/>
      <c r="L62" s="1088"/>
    </row>
    <row r="63" spans="2:15">
      <c r="B63" s="2181"/>
      <c r="C63" s="29"/>
      <c r="D63" s="1418"/>
      <c r="E63" s="79"/>
      <c r="F63" s="79"/>
      <c r="G63" s="1419"/>
      <c r="H63" s="201"/>
      <c r="J63" s="1088"/>
      <c r="K63" s="1088"/>
      <c r="L63" s="1088"/>
    </row>
    <row r="64" spans="2:15">
      <c r="B64" s="2181"/>
      <c r="C64" s="1273" t="s">
        <v>2548</v>
      </c>
      <c r="D64" s="1200" t="s">
        <v>2549</v>
      </c>
      <c r="E64" s="1276" t="s">
        <v>2614</v>
      </c>
      <c r="F64" s="1473" t="s">
        <v>2613</v>
      </c>
      <c r="G64" s="1200"/>
      <c r="H64" s="1275">
        <v>426.25</v>
      </c>
      <c r="J64" s="1088"/>
      <c r="K64" s="1088"/>
      <c r="L64" s="1088"/>
    </row>
    <row r="65" spans="2:12">
      <c r="B65" s="2181"/>
      <c r="C65" s="1273" t="s">
        <v>2550</v>
      </c>
      <c r="D65" s="1200" t="s">
        <v>2551</v>
      </c>
      <c r="E65" s="1276" t="s">
        <v>2614</v>
      </c>
      <c r="F65" s="1473" t="s">
        <v>2613</v>
      </c>
      <c r="G65" s="1200"/>
      <c r="H65" s="1275">
        <v>426.25</v>
      </c>
      <c r="J65" s="1088"/>
      <c r="K65" s="1088"/>
      <c r="L65" s="1088"/>
    </row>
    <row r="66" spans="2:12" ht="15.75" customHeight="1">
      <c r="B66" s="2181"/>
      <c r="C66" s="1277" t="s">
        <v>2552</v>
      </c>
      <c r="D66" s="1278" t="s">
        <v>2553</v>
      </c>
      <c r="E66" s="1276" t="s">
        <v>2614</v>
      </c>
      <c r="F66" s="1473" t="s">
        <v>2613</v>
      </c>
      <c r="G66" s="1278"/>
      <c r="H66" s="1275">
        <v>426.25</v>
      </c>
      <c r="J66" s="1088"/>
      <c r="K66" s="1088"/>
      <c r="L66" s="1088"/>
    </row>
    <row r="67" spans="2:12" ht="14.65" thickBot="1">
      <c r="B67" s="2182"/>
      <c r="D67" s="23"/>
      <c r="E67" s="1419"/>
      <c r="F67" s="1418"/>
      <c r="G67" s="23"/>
      <c r="H67" s="7"/>
    </row>
    <row r="68" spans="2:12">
      <c r="B68" s="2180" t="s">
        <v>453</v>
      </c>
      <c r="C68" s="154" t="s">
        <v>4</v>
      </c>
      <c r="D68" s="155" t="s">
        <v>5</v>
      </c>
      <c r="E68" s="155"/>
      <c r="F68" s="155" t="s">
        <v>8</v>
      </c>
      <c r="G68" s="155" t="s">
        <v>632</v>
      </c>
      <c r="H68" s="190" t="s">
        <v>6</v>
      </c>
    </row>
    <row r="69" spans="2:12">
      <c r="B69" s="2181"/>
      <c r="C69" s="157"/>
      <c r="D69" s="79"/>
      <c r="E69" s="79"/>
      <c r="F69" s="1271"/>
      <c r="G69" s="79"/>
      <c r="H69" s="165"/>
    </row>
    <row r="70" spans="2:12" ht="14.65" thickBot="1">
      <c r="B70" s="2182"/>
      <c r="C70" s="1"/>
      <c r="D70" s="23"/>
      <c r="E70" s="23"/>
      <c r="F70" s="23"/>
      <c r="G70" s="23"/>
      <c r="H70" s="22"/>
    </row>
    <row r="71" spans="2:12" ht="14.65" thickBot="1"/>
    <row r="72" spans="2:12" s="1687" customFormat="1" ht="14.65" thickBot="1">
      <c r="B72" s="2224" t="s">
        <v>3494</v>
      </c>
      <c r="C72" s="2225"/>
      <c r="D72" s="1789" t="s">
        <v>3505</v>
      </c>
      <c r="E72" s="1790"/>
      <c r="F72" s="2226" t="s">
        <v>3502</v>
      </c>
      <c r="G72" s="2227"/>
      <c r="H72" s="1791"/>
    </row>
    <row r="73" spans="2:12" s="1687" customFormat="1" ht="14.65" thickBot="1">
      <c r="B73" s="2224" t="s">
        <v>3506</v>
      </c>
      <c r="C73" s="2225"/>
      <c r="D73" s="1789" t="s">
        <v>3504</v>
      </c>
      <c r="E73" s="1790"/>
      <c r="F73" s="2226" t="s">
        <v>3503</v>
      </c>
      <c r="G73" s="2227"/>
      <c r="H73" s="1791"/>
    </row>
    <row r="74" spans="2:12" s="1687" customFormat="1" ht="14.65" thickBot="1">
      <c r="B74" s="2228" t="s">
        <v>593</v>
      </c>
      <c r="C74" s="1779" t="s">
        <v>4</v>
      </c>
      <c r="D74" s="1780" t="s">
        <v>5</v>
      </c>
      <c r="E74" s="1779"/>
      <c r="F74" s="1779" t="s">
        <v>24</v>
      </c>
      <c r="G74" s="1781" t="s">
        <v>377</v>
      </c>
      <c r="H74" s="1779" t="s">
        <v>6</v>
      </c>
    </row>
    <row r="75" spans="2:12" s="1687" customFormat="1" ht="14.65" thickBot="1">
      <c r="B75" s="2229"/>
      <c r="C75" s="1782" t="s">
        <v>3497</v>
      </c>
      <c r="D75" s="1783" t="s">
        <v>577</v>
      </c>
      <c r="E75" s="1783" t="s">
        <v>2612</v>
      </c>
      <c r="F75" s="1783" t="s">
        <v>3499</v>
      </c>
      <c r="G75" s="1783" t="s">
        <v>3501</v>
      </c>
      <c r="H75" s="1784">
        <v>237.7</v>
      </c>
    </row>
    <row r="76" spans="2:12" s="1687" customFormat="1">
      <c r="B76" s="2229"/>
      <c r="C76" s="1785" t="s">
        <v>3498</v>
      </c>
      <c r="D76" s="1783" t="s">
        <v>577</v>
      </c>
      <c r="E76" s="1494" t="s">
        <v>2612</v>
      </c>
      <c r="F76" s="1494" t="s">
        <v>3500</v>
      </c>
      <c r="G76" s="1494" t="s">
        <v>3501</v>
      </c>
      <c r="H76" s="1786">
        <v>237.7</v>
      </c>
    </row>
    <row r="77" spans="2:12" s="1687" customFormat="1" ht="14.65" thickBot="1">
      <c r="B77" s="2230"/>
      <c r="C77" s="1787"/>
      <c r="D77" s="1496"/>
      <c r="E77" s="1496"/>
      <c r="F77" s="1496"/>
      <c r="G77" s="1496"/>
      <c r="H77" s="1788"/>
    </row>
    <row r="78" spans="2:12" s="1687" customFormat="1" ht="14.65" thickBot="1"/>
    <row r="79" spans="2:12" ht="14.65" thickBot="1">
      <c r="B79" s="1949" t="s">
        <v>2451</v>
      </c>
      <c r="C79" s="1951"/>
      <c r="D79" s="1373" t="s">
        <v>131</v>
      </c>
      <c r="E79" s="1373"/>
      <c r="F79" s="1373" t="s">
        <v>11</v>
      </c>
      <c r="G79" s="1373"/>
      <c r="H79" s="1374"/>
    </row>
    <row r="80" spans="2:12" ht="14.65" thickBot="1">
      <c r="B80" s="2186" t="s">
        <v>593</v>
      </c>
      <c r="C80" s="167" t="s">
        <v>4</v>
      </c>
      <c r="D80" s="81" t="s">
        <v>5</v>
      </c>
      <c r="E80" s="81"/>
      <c r="F80" s="81" t="s">
        <v>24</v>
      </c>
      <c r="G80" s="832" t="s">
        <v>377</v>
      </c>
      <c r="H80" s="870" t="s">
        <v>6</v>
      </c>
    </row>
    <row r="81" spans="2:8">
      <c r="B81" s="2187"/>
      <c r="C81" s="1484"/>
      <c r="D81" s="1276" t="s">
        <v>2621</v>
      </c>
      <c r="E81" s="1276"/>
      <c r="F81" s="1200" t="s">
        <v>3456</v>
      </c>
      <c r="G81" s="1276"/>
      <c r="H81" s="869"/>
    </row>
    <row r="82" spans="2:8">
      <c r="B82" s="2187"/>
      <c r="C82" s="1273"/>
      <c r="D82" s="1276" t="s">
        <v>2622</v>
      </c>
      <c r="E82" s="1276"/>
      <c r="F82" s="1200" t="s">
        <v>2624</v>
      </c>
      <c r="G82" s="1200"/>
      <c r="H82" s="165"/>
    </row>
    <row r="83" spans="2:8">
      <c r="B83" s="2187"/>
      <c r="C83" s="29"/>
      <c r="D83" s="79"/>
      <c r="E83" s="79"/>
      <c r="F83" s="79"/>
      <c r="G83" s="191"/>
      <c r="H83" s="165"/>
    </row>
    <row r="84" spans="2:8">
      <c r="B84" s="2187"/>
      <c r="C84" s="29" t="s">
        <v>3457</v>
      </c>
      <c r="D84" s="79" t="s">
        <v>2620</v>
      </c>
      <c r="E84" s="1472" t="s">
        <v>2612</v>
      </c>
      <c r="F84" s="79" t="s">
        <v>2618</v>
      </c>
      <c r="G84" s="1483" t="s">
        <v>3460</v>
      </c>
      <c r="H84" s="165">
        <v>315</v>
      </c>
    </row>
    <row r="85" spans="2:8">
      <c r="B85" s="2187"/>
      <c r="C85" s="29" t="s">
        <v>3458</v>
      </c>
      <c r="D85" s="79" t="s">
        <v>2620</v>
      </c>
      <c r="E85" s="1472" t="s">
        <v>2612</v>
      </c>
      <c r="F85" s="79" t="s">
        <v>2618</v>
      </c>
      <c r="G85" s="1483" t="s">
        <v>3460</v>
      </c>
      <c r="H85" s="165">
        <v>315</v>
      </c>
    </row>
    <row r="86" spans="2:8" s="1687" customFormat="1">
      <c r="B86" s="2187"/>
      <c r="C86" s="1475" t="s">
        <v>3459</v>
      </c>
      <c r="D86" s="79" t="s">
        <v>2620</v>
      </c>
      <c r="E86" s="1472" t="s">
        <v>2612</v>
      </c>
      <c r="F86" s="79" t="s">
        <v>2618</v>
      </c>
      <c r="G86" s="1483" t="s">
        <v>3466</v>
      </c>
      <c r="H86" s="165">
        <v>315</v>
      </c>
    </row>
    <row r="87" spans="2:8" s="1687" customFormat="1">
      <c r="B87" s="2187"/>
      <c r="C87" s="29"/>
      <c r="D87" s="79"/>
      <c r="E87" s="79"/>
      <c r="F87" s="79"/>
      <c r="G87" s="191"/>
      <c r="H87" s="165"/>
    </row>
    <row r="88" spans="2:8" s="1687" customFormat="1">
      <c r="B88" s="2187"/>
      <c r="C88" s="29" t="s">
        <v>3461</v>
      </c>
      <c r="D88" s="79" t="s">
        <v>2623</v>
      </c>
      <c r="E88" s="1472" t="s">
        <v>2612</v>
      </c>
      <c r="F88" s="1418" t="s">
        <v>2619</v>
      </c>
      <c r="G88" s="1483" t="s">
        <v>3464</v>
      </c>
      <c r="H88" s="165">
        <v>275</v>
      </c>
    </row>
    <row r="89" spans="2:8" s="1687" customFormat="1">
      <c r="B89" s="2187"/>
      <c r="C89" s="29" t="s">
        <v>3462</v>
      </c>
      <c r="D89" s="79" t="s">
        <v>2623</v>
      </c>
      <c r="E89" s="1472" t="s">
        <v>2612</v>
      </c>
      <c r="F89" s="1418" t="s">
        <v>2619</v>
      </c>
      <c r="G89" s="1483" t="s">
        <v>3464</v>
      </c>
      <c r="H89" s="165">
        <v>275</v>
      </c>
    </row>
    <row r="90" spans="2:8" s="1687" customFormat="1">
      <c r="B90" s="2187"/>
      <c r="C90" s="29" t="s">
        <v>3463</v>
      </c>
      <c r="D90" s="79" t="s">
        <v>2623</v>
      </c>
      <c r="E90" s="1472" t="s">
        <v>2612</v>
      </c>
      <c r="F90" s="1418" t="s">
        <v>2619</v>
      </c>
      <c r="G90" s="1483" t="s">
        <v>3465</v>
      </c>
      <c r="H90" s="165">
        <v>275</v>
      </c>
    </row>
    <row r="91" spans="2:8" s="1687" customFormat="1">
      <c r="B91" s="2187"/>
      <c r="C91" s="29"/>
      <c r="D91" s="79"/>
      <c r="E91" s="1472"/>
      <c r="F91" s="79"/>
      <c r="G91" s="1483"/>
      <c r="H91" s="165"/>
    </row>
    <row r="92" spans="2:8" s="1687" customFormat="1">
      <c r="B92" s="2187"/>
      <c r="C92" s="29" t="s">
        <v>3467</v>
      </c>
      <c r="D92" s="79" t="s">
        <v>3477</v>
      </c>
      <c r="E92" s="1472" t="s">
        <v>2614</v>
      </c>
      <c r="F92" s="79" t="s">
        <v>3473</v>
      </c>
      <c r="G92" s="1483" t="s">
        <v>3476</v>
      </c>
      <c r="H92" s="165">
        <v>147</v>
      </c>
    </row>
    <row r="93" spans="2:8" s="1687" customFormat="1">
      <c r="B93" s="2187"/>
      <c r="C93" s="29" t="s">
        <v>3468</v>
      </c>
      <c r="D93" s="79" t="s">
        <v>3477</v>
      </c>
      <c r="E93" s="1472" t="s">
        <v>2614</v>
      </c>
      <c r="F93" s="79" t="s">
        <v>3474</v>
      </c>
      <c r="G93" s="1483"/>
      <c r="H93" s="165">
        <v>147</v>
      </c>
    </row>
    <row r="94" spans="2:8" s="1687" customFormat="1">
      <c r="B94" s="2187"/>
      <c r="C94" s="29" t="s">
        <v>3469</v>
      </c>
      <c r="D94" s="79" t="s">
        <v>3477</v>
      </c>
      <c r="E94" s="1472" t="s">
        <v>2614</v>
      </c>
      <c r="F94" s="79" t="s">
        <v>3475</v>
      </c>
      <c r="G94" s="1483"/>
      <c r="H94" s="165">
        <v>147</v>
      </c>
    </row>
    <row r="95" spans="2:8" s="1687" customFormat="1">
      <c r="B95" s="2187"/>
      <c r="C95" s="29"/>
      <c r="D95" s="79"/>
      <c r="E95" s="1472"/>
      <c r="F95" s="79"/>
      <c r="G95" s="1483"/>
      <c r="H95" s="165"/>
    </row>
    <row r="96" spans="2:8" s="1687" customFormat="1">
      <c r="B96" s="2187"/>
      <c r="C96" s="29" t="s">
        <v>3470</v>
      </c>
      <c r="D96" s="79" t="s">
        <v>3477</v>
      </c>
      <c r="E96" s="1472" t="s">
        <v>2614</v>
      </c>
      <c r="F96" s="79" t="s">
        <v>3473</v>
      </c>
      <c r="G96" s="191"/>
      <c r="H96" s="165">
        <v>147</v>
      </c>
    </row>
    <row r="97" spans="2:8" s="1687" customFormat="1">
      <c r="B97" s="2187"/>
      <c r="C97" s="29" t="s">
        <v>3471</v>
      </c>
      <c r="D97" s="79" t="s">
        <v>3477</v>
      </c>
      <c r="E97" s="1472" t="s">
        <v>2614</v>
      </c>
      <c r="F97" s="1418" t="s">
        <v>3474</v>
      </c>
      <c r="G97" s="191"/>
      <c r="H97" s="165">
        <v>147</v>
      </c>
    </row>
    <row r="98" spans="2:8" s="1687" customFormat="1">
      <c r="B98" s="2187"/>
      <c r="C98" s="29" t="s">
        <v>3472</v>
      </c>
      <c r="D98" s="79" t="s">
        <v>3477</v>
      </c>
      <c r="E98" s="1472" t="s">
        <v>2614</v>
      </c>
      <c r="F98" s="1418" t="s">
        <v>3475</v>
      </c>
      <c r="G98" s="191"/>
      <c r="H98" s="165">
        <v>147</v>
      </c>
    </row>
    <row r="99" spans="2:8" s="1687" customFormat="1">
      <c r="B99" s="2187"/>
      <c r="C99" s="29"/>
      <c r="D99" s="79"/>
      <c r="E99" s="79"/>
      <c r="F99" s="79"/>
      <c r="G99" s="1483"/>
      <c r="H99" s="165"/>
    </row>
    <row r="100" spans="2:8" s="1687" customFormat="1">
      <c r="B100" s="2187"/>
      <c r="C100" s="1778">
        <v>29000189</v>
      </c>
      <c r="D100" s="79" t="s">
        <v>3479</v>
      </c>
      <c r="E100" s="79" t="s">
        <v>3482</v>
      </c>
      <c r="F100" s="79"/>
      <c r="G100" s="1483"/>
      <c r="H100" s="165">
        <v>16</v>
      </c>
    </row>
    <row r="101" spans="2:8" s="1687" customFormat="1">
      <c r="B101" s="2187"/>
      <c r="C101" s="1770">
        <v>29000188</v>
      </c>
      <c r="D101" s="79" t="s">
        <v>3480</v>
      </c>
      <c r="E101" s="79" t="s">
        <v>3482</v>
      </c>
      <c r="F101" s="79"/>
      <c r="G101" s="191"/>
      <c r="H101" s="165">
        <v>50</v>
      </c>
    </row>
    <row r="102" spans="2:8" s="1687" customFormat="1">
      <c r="B102" s="2187"/>
      <c r="C102" s="1770" t="s">
        <v>3478</v>
      </c>
      <c r="D102" s="79" t="s">
        <v>3481</v>
      </c>
      <c r="E102" s="79" t="s">
        <v>3482</v>
      </c>
      <c r="F102" s="1418"/>
      <c r="G102" s="191"/>
      <c r="H102" s="165">
        <v>370</v>
      </c>
    </row>
    <row r="103" spans="2:8" s="1687" customFormat="1">
      <c r="B103" s="2187"/>
      <c r="C103" s="29"/>
      <c r="D103" s="79"/>
      <c r="E103" s="79"/>
      <c r="F103" s="1418"/>
      <c r="G103" s="191" t="s">
        <v>3483</v>
      </c>
      <c r="H103" s="165">
        <f>SUM(H100:H102)</f>
        <v>436</v>
      </c>
    </row>
    <row r="104" spans="2:8" ht="14.65" thickBot="1">
      <c r="B104" s="2188"/>
      <c r="C104" s="26"/>
      <c r="D104" s="23"/>
      <c r="E104" s="23"/>
      <c r="F104" s="23"/>
      <c r="G104" s="23"/>
      <c r="H104" s="868"/>
    </row>
    <row r="105" spans="2:8" ht="14.65" thickBot="1"/>
    <row r="106" spans="2:8" ht="14.65" thickBot="1">
      <c r="B106" s="2189" t="s">
        <v>2561</v>
      </c>
      <c r="C106" s="2190"/>
      <c r="D106" s="1478" t="s">
        <v>2562</v>
      </c>
      <c r="E106" s="1477"/>
      <c r="F106" s="2231" t="s">
        <v>2563</v>
      </c>
      <c r="G106" s="2232"/>
      <c r="H106" s="1456"/>
    </row>
    <row r="107" spans="2:8" ht="14.65" thickBot="1">
      <c r="B107" s="2193" t="s">
        <v>593</v>
      </c>
      <c r="C107" s="1457" t="s">
        <v>4</v>
      </c>
      <c r="D107" s="1479" t="s">
        <v>5</v>
      </c>
      <c r="E107" s="1457"/>
      <c r="F107" s="1457" t="s">
        <v>24</v>
      </c>
      <c r="G107" s="1491" t="s">
        <v>377</v>
      </c>
      <c r="H107" s="1457" t="s">
        <v>6</v>
      </c>
    </row>
    <row r="108" spans="2:8" ht="14.65" thickBot="1">
      <c r="B108" s="2194"/>
      <c r="C108" s="1461" t="s">
        <v>2573</v>
      </c>
      <c r="D108" s="1480" t="s">
        <v>2574</v>
      </c>
      <c r="E108" s="1461" t="s">
        <v>2617</v>
      </c>
      <c r="F108" s="1461" t="s">
        <v>2575</v>
      </c>
      <c r="G108" s="1480" t="s">
        <v>2567</v>
      </c>
      <c r="H108" s="1462">
        <v>244</v>
      </c>
    </row>
    <row r="109" spans="2:8" ht="14.65" thickBot="1">
      <c r="B109" s="2194"/>
      <c r="C109" s="1458" t="s">
        <v>2576</v>
      </c>
      <c r="D109" s="1481" t="s">
        <v>2577</v>
      </c>
      <c r="E109" s="1458" t="s">
        <v>2617</v>
      </c>
      <c r="F109" s="1458" t="s">
        <v>2575</v>
      </c>
      <c r="G109" s="1481" t="s">
        <v>2567</v>
      </c>
      <c r="H109" s="1459">
        <v>244</v>
      </c>
    </row>
    <row r="110" spans="2:8" ht="14.65" thickBot="1">
      <c r="B110" s="2194"/>
      <c r="C110" s="1460"/>
      <c r="D110" s="1482"/>
      <c r="E110" s="1460"/>
      <c r="F110" s="1460"/>
      <c r="G110" s="1482"/>
      <c r="H110" s="1460"/>
    </row>
    <row r="111" spans="2:8" ht="14.65" thickBot="1">
      <c r="B111" s="2194"/>
      <c r="C111" s="1461" t="s">
        <v>2578</v>
      </c>
      <c r="D111" s="1480" t="s">
        <v>2579</v>
      </c>
      <c r="E111" s="1461" t="s">
        <v>2615</v>
      </c>
      <c r="F111" s="1461" t="s">
        <v>2575</v>
      </c>
      <c r="G111" s="1480" t="s">
        <v>2567</v>
      </c>
      <c r="H111" s="1462">
        <v>388</v>
      </c>
    </row>
    <row r="112" spans="2:8" ht="14.65" thickBot="1">
      <c r="B112" s="2194"/>
      <c r="C112" s="1458" t="s">
        <v>2580</v>
      </c>
      <c r="D112" s="1481" t="s">
        <v>2581</v>
      </c>
      <c r="E112" s="1461" t="s">
        <v>2615</v>
      </c>
      <c r="F112" s="1458" t="s">
        <v>2575</v>
      </c>
      <c r="G112" s="1481" t="s">
        <v>2567</v>
      </c>
      <c r="H112" s="1459">
        <v>388</v>
      </c>
    </row>
    <row r="113" spans="2:8" ht="14.65" thickBot="1">
      <c r="B113" s="2194"/>
      <c r="C113" s="1458" t="s">
        <v>2582</v>
      </c>
      <c r="D113" s="1481" t="s">
        <v>2583</v>
      </c>
      <c r="E113" s="1461" t="s">
        <v>2615</v>
      </c>
      <c r="F113" s="1458" t="s">
        <v>2575</v>
      </c>
      <c r="G113" s="1481" t="s">
        <v>2567</v>
      </c>
      <c r="H113" s="1459">
        <v>388</v>
      </c>
    </row>
    <row r="114" spans="2:8" ht="14.65" thickBot="1">
      <c r="B114" s="2194"/>
      <c r="C114" s="1460"/>
      <c r="D114" s="1482"/>
      <c r="E114" s="1460"/>
      <c r="F114" s="1460"/>
      <c r="G114" s="1482"/>
      <c r="H114" s="1460"/>
    </row>
    <row r="115" spans="2:8" ht="14.65" thickBot="1">
      <c r="B115" s="2194"/>
      <c r="C115" s="1461" t="s">
        <v>2584</v>
      </c>
      <c r="D115" s="1480" t="s">
        <v>2585</v>
      </c>
      <c r="E115" s="1461" t="s">
        <v>2616</v>
      </c>
      <c r="F115" s="1461" t="s">
        <v>2586</v>
      </c>
      <c r="G115" s="1480" t="s">
        <v>2567</v>
      </c>
      <c r="H115" s="1462">
        <v>388</v>
      </c>
    </row>
    <row r="116" spans="2:8" ht="14.65" thickBot="1">
      <c r="B116" s="2194"/>
      <c r="C116" s="1460"/>
      <c r="D116" s="1482"/>
      <c r="E116" s="1460"/>
      <c r="F116" s="1460"/>
      <c r="G116" s="1482"/>
      <c r="H116" s="1460"/>
    </row>
    <row r="117" spans="2:8" ht="14.65" thickBot="1">
      <c r="B117" s="2194"/>
      <c r="C117" s="1461" t="s">
        <v>2587</v>
      </c>
      <c r="D117" s="1480" t="s">
        <v>2588</v>
      </c>
      <c r="E117" s="1461" t="s">
        <v>2614</v>
      </c>
      <c r="F117" s="1461" t="s">
        <v>2589</v>
      </c>
      <c r="G117" s="1480" t="s">
        <v>2567</v>
      </c>
      <c r="H117" s="1462">
        <v>200</v>
      </c>
    </row>
    <row r="118" spans="2:8" ht="14.65" thickBot="1">
      <c r="B118" s="2195"/>
      <c r="C118" s="1458" t="s">
        <v>2590</v>
      </c>
      <c r="D118" s="1481" t="s">
        <v>2591</v>
      </c>
      <c r="E118" s="1458" t="s">
        <v>2614</v>
      </c>
      <c r="F118" s="1458" t="s">
        <v>2592</v>
      </c>
      <c r="G118" s="1481" t="s">
        <v>2567</v>
      </c>
      <c r="H118" s="1459">
        <v>200</v>
      </c>
    </row>
    <row r="119" spans="2:8" ht="14.65" thickBot="1">
      <c r="H119" s="1409"/>
    </row>
    <row r="120" spans="2:8" ht="14.75" customHeight="1" thickBot="1">
      <c r="B120" s="1438" t="s">
        <v>2423</v>
      </c>
      <c r="C120" s="1439"/>
      <c r="D120" s="193" t="s">
        <v>2694</v>
      </c>
      <c r="E120" s="193" t="s">
        <v>2693</v>
      </c>
      <c r="F120" s="193"/>
      <c r="G120" s="1028"/>
      <c r="H120" s="1028" t="s">
        <v>1835</v>
      </c>
    </row>
    <row r="121" spans="2:8" ht="14.75" customHeight="1">
      <c r="B121" s="2196" t="s">
        <v>593</v>
      </c>
      <c r="C121" s="1413" t="s">
        <v>4</v>
      </c>
      <c r="D121" s="1414" t="s">
        <v>5</v>
      </c>
      <c r="E121" s="1414" t="s">
        <v>24</v>
      </c>
      <c r="F121" s="1414" t="s">
        <v>377</v>
      </c>
      <c r="G121" s="1492"/>
      <c r="H121" s="1493" t="s">
        <v>6</v>
      </c>
    </row>
    <row r="122" spans="2:8" ht="14.75" customHeight="1">
      <c r="B122" s="2199"/>
      <c r="C122" s="1418"/>
      <c r="D122" s="1418" t="s">
        <v>577</v>
      </c>
      <c r="E122" s="1494" t="s">
        <v>2617</v>
      </c>
      <c r="F122" s="1418"/>
      <c r="G122" s="1499" t="s">
        <v>2695</v>
      </c>
      <c r="H122" s="240" t="s">
        <v>1315</v>
      </c>
    </row>
    <row r="123" spans="2:8" ht="14.75" customHeight="1">
      <c r="B123" s="2199"/>
      <c r="C123" s="1418"/>
      <c r="D123" s="1418"/>
      <c r="E123" s="1418"/>
      <c r="F123" s="1418"/>
      <c r="G123" s="1495"/>
      <c r="H123" s="240" t="s">
        <v>1315</v>
      </c>
    </row>
    <row r="124" spans="2:8" ht="14.75" customHeight="1">
      <c r="B124" s="2199"/>
      <c r="C124" s="1418"/>
      <c r="D124" s="1418" t="s">
        <v>2692</v>
      </c>
      <c r="E124" s="1494" t="s">
        <v>2615</v>
      </c>
      <c r="F124" s="191"/>
      <c r="G124" s="1499" t="s">
        <v>2695</v>
      </c>
      <c r="H124" s="240" t="s">
        <v>1315</v>
      </c>
    </row>
    <row r="125" spans="2:8" ht="14.75" customHeight="1">
      <c r="B125" s="2199"/>
      <c r="C125" s="1418"/>
      <c r="D125" s="1418"/>
      <c r="E125" s="1418"/>
      <c r="F125" s="1418"/>
      <c r="G125" s="1495"/>
      <c r="H125" s="240" t="s">
        <v>1315</v>
      </c>
    </row>
    <row r="126" spans="2:8" ht="14.75" customHeight="1" thickBot="1">
      <c r="B126" s="2233"/>
      <c r="C126" s="23"/>
      <c r="D126" s="23" t="s">
        <v>2691</v>
      </c>
      <c r="E126" s="1496" t="s">
        <v>2614</v>
      </c>
      <c r="F126" s="23"/>
      <c r="G126" s="1500" t="s">
        <v>2695</v>
      </c>
      <c r="H126" s="241" t="s">
        <v>1315</v>
      </c>
    </row>
    <row r="127" spans="2:8" ht="14.65" thickBot="1"/>
    <row r="128" spans="2:8" ht="14.65" thickBot="1">
      <c r="B128" s="1655" t="s">
        <v>3224</v>
      </c>
      <c r="C128" s="1656"/>
      <c r="D128" s="1657" t="s">
        <v>3226</v>
      </c>
      <c r="E128" s="1657" t="s">
        <v>3227</v>
      </c>
      <c r="F128" s="1657"/>
      <c r="G128" s="1658"/>
      <c r="H128" s="1658" t="s">
        <v>3225</v>
      </c>
    </row>
    <row r="129" spans="2:12">
      <c r="B129" s="2234" t="s">
        <v>593</v>
      </c>
      <c r="C129" s="1413" t="s">
        <v>4</v>
      </c>
      <c r="D129" s="1414" t="s">
        <v>5</v>
      </c>
      <c r="E129" s="1414" t="s">
        <v>24</v>
      </c>
      <c r="F129" s="1414" t="s">
        <v>377</v>
      </c>
      <c r="G129" s="1492"/>
      <c r="H129" s="1493" t="s">
        <v>6</v>
      </c>
    </row>
    <row r="130" spans="2:12">
      <c r="B130" s="2235"/>
      <c r="C130" s="239">
        <v>2100453</v>
      </c>
      <c r="D130" s="1418" t="s">
        <v>3495</v>
      </c>
      <c r="E130" s="1494" t="s">
        <v>2617</v>
      </c>
      <c r="F130" s="1418"/>
      <c r="G130" s="1499"/>
      <c r="H130" s="866">
        <v>329</v>
      </c>
    </row>
    <row r="131" spans="2:12" ht="14.65" thickBot="1">
      <c r="B131" s="2236"/>
      <c r="C131" s="23"/>
      <c r="D131" s="23"/>
      <c r="E131" s="1496"/>
      <c r="F131" s="23"/>
      <c r="G131" s="1500"/>
      <c r="H131" s="241"/>
    </row>
    <row r="132" spans="2:12" ht="14.65" thickBot="1"/>
    <row r="133" spans="2:12" s="1687" customFormat="1" ht="13.15" customHeight="1" thickBot="1">
      <c r="B133" s="1488" t="s">
        <v>3368</v>
      </c>
      <c r="C133" s="1467"/>
      <c r="D133" s="1485" t="s">
        <v>3369</v>
      </c>
      <c r="E133" s="1485"/>
      <c r="F133" s="1485" t="s">
        <v>3370</v>
      </c>
      <c r="G133" s="1486"/>
      <c r="H133" s="1487" t="s">
        <v>3371</v>
      </c>
    </row>
    <row r="134" spans="2:12" s="1687" customFormat="1" ht="14.65" thickBot="1">
      <c r="B134" s="2180" t="s">
        <v>634</v>
      </c>
      <c r="C134" s="1413" t="s">
        <v>4</v>
      </c>
      <c r="D134" s="81" t="s">
        <v>5</v>
      </c>
      <c r="E134" s="81" t="s">
        <v>2611</v>
      </c>
      <c r="F134" s="81" t="s">
        <v>24</v>
      </c>
      <c r="G134" s="81" t="s">
        <v>633</v>
      </c>
      <c r="H134" s="166" t="s">
        <v>6</v>
      </c>
    </row>
    <row r="135" spans="2:12" s="1687" customFormat="1">
      <c r="B135" s="2181"/>
      <c r="C135" s="1750" t="s">
        <v>3360</v>
      </c>
      <c r="D135" s="1472" t="s">
        <v>3364</v>
      </c>
      <c r="E135" s="1472" t="s">
        <v>2614</v>
      </c>
      <c r="F135" s="1472" t="s">
        <v>3366</v>
      </c>
      <c r="G135" s="1472"/>
      <c r="H135" s="1474">
        <v>200</v>
      </c>
      <c r="J135" s="1088"/>
      <c r="K135" s="1088"/>
      <c r="L135" s="1088"/>
    </row>
    <row r="136" spans="2:12" s="1687" customFormat="1">
      <c r="B136" s="2181"/>
      <c r="C136" s="1750" t="s">
        <v>3361</v>
      </c>
      <c r="D136" s="1472" t="s">
        <v>3363</v>
      </c>
      <c r="E136" s="1472" t="s">
        <v>2614</v>
      </c>
      <c r="F136" s="1472" t="s">
        <v>3366</v>
      </c>
      <c r="G136" s="1472" t="s">
        <v>3367</v>
      </c>
      <c r="H136" s="1474">
        <v>200</v>
      </c>
      <c r="J136" s="1088"/>
      <c r="K136" s="1088"/>
      <c r="L136" s="1088"/>
    </row>
    <row r="137" spans="2:12" s="1687" customFormat="1">
      <c r="B137" s="2181"/>
      <c r="C137" s="1750" t="s">
        <v>3362</v>
      </c>
      <c r="D137" s="1472" t="s">
        <v>3365</v>
      </c>
      <c r="E137" s="1472" t="s">
        <v>2614</v>
      </c>
      <c r="F137" s="1472" t="s">
        <v>3366</v>
      </c>
      <c r="G137" s="1472" t="s">
        <v>3367</v>
      </c>
      <c r="H137" s="1747">
        <v>200</v>
      </c>
      <c r="J137" s="1088"/>
      <c r="K137" s="1088"/>
      <c r="L137" s="1088"/>
    </row>
    <row r="138" spans="2:12" s="1687" customFormat="1" ht="14.65" thickBot="1">
      <c r="B138" s="2182"/>
      <c r="D138" s="1749"/>
      <c r="E138" s="1748"/>
      <c r="F138" s="1476"/>
      <c r="G138" s="1749"/>
      <c r="H138" s="1747"/>
    </row>
    <row r="139" spans="2:12" s="1687" customFormat="1" ht="14.65" thickBot="1">
      <c r="B139" s="2180" t="s">
        <v>453</v>
      </c>
      <c r="C139" s="154" t="s">
        <v>4</v>
      </c>
      <c r="D139" s="155" t="s">
        <v>5</v>
      </c>
      <c r="E139" s="155"/>
      <c r="F139" s="155" t="s">
        <v>8</v>
      </c>
      <c r="G139" s="155" t="s">
        <v>632</v>
      </c>
      <c r="H139" s="190" t="s">
        <v>6</v>
      </c>
    </row>
    <row r="140" spans="2:12" s="1687" customFormat="1">
      <c r="B140" s="2181"/>
      <c r="C140" s="157"/>
      <c r="D140" s="79"/>
      <c r="E140" s="79"/>
      <c r="F140" s="1271"/>
      <c r="G140" s="79"/>
      <c r="H140" s="165"/>
    </row>
    <row r="141" spans="2:12" s="1687" customFormat="1" ht="14.65" thickBot="1">
      <c r="B141" s="2182"/>
      <c r="C141" s="1"/>
      <c r="D141" s="23"/>
      <c r="E141" s="23"/>
      <c r="F141" s="23"/>
      <c r="G141" s="23"/>
      <c r="H141" s="22"/>
    </row>
    <row r="142" spans="2:12" s="1687" customFormat="1">
      <c r="H142" s="2"/>
    </row>
  </sheetData>
  <sheetProtection algorithmName="SHA-512" hashValue="UMA1tKfViD1BuhNvle2fZ5kW4lEQHjynUt1Nr9XMiRNsfSI3/M5INgDtvby3FpQbmN42GIKSswfMrSonXq/+Ig==" saltValue="fJAsMz43gDKLE1hVLZcjhw==" spinCount="100000" sheet="1" objects="1" scenarios="1"/>
  <mergeCells count="19">
    <mergeCell ref="B134:B138"/>
    <mergeCell ref="B139:B141"/>
    <mergeCell ref="B129:B131"/>
    <mergeCell ref="B6:B40"/>
    <mergeCell ref="B1:D1"/>
    <mergeCell ref="B5:C5"/>
    <mergeCell ref="B44:B67"/>
    <mergeCell ref="B68:B70"/>
    <mergeCell ref="B106:C106"/>
    <mergeCell ref="F106:G106"/>
    <mergeCell ref="B107:B118"/>
    <mergeCell ref="B121:B126"/>
    <mergeCell ref="B79:C79"/>
    <mergeCell ref="B80:B104"/>
    <mergeCell ref="B72:C72"/>
    <mergeCell ref="F72:G72"/>
    <mergeCell ref="B74:B77"/>
    <mergeCell ref="B73:C73"/>
    <mergeCell ref="F73:G73"/>
  </mergeCells>
  <hyperlinks>
    <hyperlink ref="A1" location="Contents!A1" display="Return" xr:uid="{009BFE93-BA33-4A62-9356-E20710AFBC39}"/>
    <hyperlink ref="F106" r:id="rId1" display="mailto:simon.lane@helperformance.com" xr:uid="{E4376A1D-72D6-4F78-80EE-E8FBCEB8C11E}"/>
    <hyperlink ref="F72" r:id="rId2" display="mailto:simon.lane@helperformance.com" xr:uid="{1896775D-53B5-4F21-BC4B-07B610A4F45E}"/>
    <hyperlink ref="F73" r:id="rId3" display="mailto:simon.lane@helperformance.com" xr:uid="{A5D06A03-5E8E-4408-B8A4-5983A25FC82F}"/>
  </hyperlinks>
  <pageMargins left="0.11811023622047245" right="0.11811023622047245" top="0.11811023622047245" bottom="0.11811023622047245" header="0.31496062992125984" footer="0.31496062992125984"/>
  <pageSetup paperSize="8" scale="80" orientation="landscape" r:id="rId4"/>
  <drawing r:id="rId5"/>
  <legacyDrawing r:id="rId6"/>
  <oleObjects>
    <mc:AlternateContent xmlns:mc="http://schemas.openxmlformats.org/markup-compatibility/2006">
      <mc:Choice Requires="x14">
        <oleObject progId="Paint.Picture" shapeId="27649" r:id="rId7">
          <objectPr defaultSize="0" autoPict="0" r:id="rId8">
            <anchor moveWithCells="1">
              <from>
                <xdr:col>8</xdr:col>
                <xdr:colOff>514350</xdr:colOff>
                <xdr:row>90</xdr:row>
                <xdr:rowOff>33338</xdr:rowOff>
              </from>
              <to>
                <xdr:col>12</xdr:col>
                <xdr:colOff>214313</xdr:colOff>
                <xdr:row>98</xdr:row>
                <xdr:rowOff>109538</xdr:rowOff>
              </to>
            </anchor>
          </objectPr>
        </oleObject>
      </mc:Choice>
      <mc:Fallback>
        <oleObject progId="Paint.Picture" shapeId="27649" r:id="rId7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tabColor theme="1"/>
  </sheetPr>
  <dimension ref="A1:I15"/>
  <sheetViews>
    <sheetView workbookViewId="0">
      <selection activeCell="E20" sqref="E20"/>
    </sheetView>
  </sheetViews>
  <sheetFormatPr defaultRowHeight="14.25"/>
  <cols>
    <col min="2" max="2" width="3.59765625" customWidth="1"/>
    <col min="3" max="3" width="19.46484375" customWidth="1"/>
    <col min="4" max="4" width="30.796875" customWidth="1"/>
    <col min="5" max="5" width="29.265625" customWidth="1"/>
    <col min="6" max="6" width="20.9296875" customWidth="1"/>
    <col min="7" max="7" width="19.265625" customWidth="1"/>
    <col min="9" max="9" width="16.86328125" customWidth="1"/>
  </cols>
  <sheetData>
    <row r="1" spans="1:9" s="1072" customFormat="1" ht="14.65" thickBot="1">
      <c r="A1" s="269" t="s">
        <v>794</v>
      </c>
      <c r="B1" s="2200" t="s">
        <v>2632</v>
      </c>
      <c r="C1" s="2201"/>
      <c r="D1" s="2202"/>
      <c r="E1" s="1239">
        <f>Cover!B6</f>
        <v>2022</v>
      </c>
      <c r="F1" s="1241"/>
      <c r="G1" s="1242"/>
    </row>
    <row r="2" spans="1:9" ht="14.65" thickBot="1">
      <c r="I2" s="697"/>
    </row>
    <row r="3" spans="1:9" ht="14.65" thickBot="1">
      <c r="B3" s="2245" t="s">
        <v>1402</v>
      </c>
      <c r="C3" s="2246"/>
      <c r="D3" s="2246"/>
      <c r="E3" s="2246"/>
      <c r="F3" s="2246"/>
      <c r="G3" s="2247"/>
      <c r="I3" s="697"/>
    </row>
    <row r="4" spans="1:9" ht="14.65" thickBot="1">
      <c r="B4" s="2242" t="s">
        <v>1401</v>
      </c>
      <c r="C4" s="1016" t="s">
        <v>1399</v>
      </c>
      <c r="D4" s="1017" t="s">
        <v>717</v>
      </c>
      <c r="E4" s="1017" t="s">
        <v>5</v>
      </c>
      <c r="F4" s="1017" t="s">
        <v>8</v>
      </c>
      <c r="G4" s="1018" t="s">
        <v>1400</v>
      </c>
      <c r="I4" s="697"/>
    </row>
    <row r="5" spans="1:9">
      <c r="B5" s="2243"/>
      <c r="C5" s="1375" t="s">
        <v>1403</v>
      </c>
      <c r="D5" s="2248" t="s">
        <v>1404</v>
      </c>
      <c r="E5" s="2249"/>
      <c r="F5" s="2249"/>
      <c r="G5" s="2250"/>
      <c r="I5" s="697"/>
    </row>
    <row r="6" spans="1:9">
      <c r="B6" s="2243"/>
      <c r="C6" s="2251" t="s">
        <v>3455</v>
      </c>
      <c r="D6" s="2252"/>
      <c r="E6" s="2252"/>
      <c r="F6" s="2252"/>
      <c r="G6" s="2253"/>
      <c r="I6" s="697"/>
    </row>
    <row r="7" spans="1:9">
      <c r="B7" s="2243"/>
      <c r="C7" s="2254"/>
      <c r="D7" s="2255"/>
      <c r="E7" s="2255"/>
      <c r="F7" s="2255"/>
      <c r="G7" s="2256"/>
      <c r="I7" s="697"/>
    </row>
    <row r="8" spans="1:9">
      <c r="B8" s="2243"/>
      <c r="C8" s="2254"/>
      <c r="D8" s="2255"/>
      <c r="E8" s="2255"/>
      <c r="F8" s="2255"/>
      <c r="G8" s="2256"/>
      <c r="I8" s="697"/>
    </row>
    <row r="9" spans="1:9" s="1274" customFormat="1">
      <c r="B9" s="2243"/>
      <c r="C9" s="2254"/>
      <c r="D9" s="2255"/>
      <c r="E9" s="2255"/>
      <c r="F9" s="2255"/>
      <c r="G9" s="2256"/>
      <c r="I9" s="697"/>
    </row>
    <row r="10" spans="1:9" s="1274" customFormat="1">
      <c r="B10" s="2243"/>
      <c r="C10" s="2254"/>
      <c r="D10" s="2255"/>
      <c r="E10" s="2255"/>
      <c r="F10" s="2255"/>
      <c r="G10" s="2256"/>
      <c r="I10" s="697"/>
    </row>
    <row r="11" spans="1:9" s="1274" customFormat="1">
      <c r="B11" s="2243"/>
      <c r="C11" s="2254"/>
      <c r="D11" s="2255"/>
      <c r="E11" s="2255"/>
      <c r="F11" s="2255"/>
      <c r="G11" s="2256"/>
      <c r="I11" s="697"/>
    </row>
    <row r="12" spans="1:9" s="1409" customFormat="1">
      <c r="B12" s="2243"/>
      <c r="C12" s="2257"/>
      <c r="D12" s="2258"/>
      <c r="E12" s="2258"/>
      <c r="F12" s="2258"/>
      <c r="G12" s="2259"/>
      <c r="I12" s="697"/>
    </row>
    <row r="13" spans="1:9" ht="14.65" thickBot="1">
      <c r="B13" s="2244"/>
      <c r="C13" s="1"/>
      <c r="D13" s="698"/>
      <c r="E13" s="23"/>
      <c r="F13" s="23"/>
      <c r="G13" s="22"/>
      <c r="I13" s="697"/>
    </row>
    <row r="15" spans="1:9">
      <c r="C15" s="1088"/>
      <c r="D15" s="1088"/>
      <c r="E15" s="1088"/>
    </row>
  </sheetData>
  <mergeCells count="5">
    <mergeCell ref="B4:B13"/>
    <mergeCell ref="B3:G3"/>
    <mergeCell ref="B1:D1"/>
    <mergeCell ref="D5:G5"/>
    <mergeCell ref="C6:G12"/>
  </mergeCells>
  <hyperlinks>
    <hyperlink ref="A1" location="Contents!A1" display="Return" xr:uid="{00000000-0004-0000-1000-000000000000}"/>
    <hyperlink ref="C6:G12" location="'Superport (inc NG) Brake MC'!A1" display="See SUPERSPORT  List " xr:uid="{4231F5CA-4A2E-4FDC-A68B-88DCD4E5FA58}"/>
  </hyperlink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1" tint="4.9989318521683403E-2"/>
  </sheetPr>
  <dimension ref="A1:F37"/>
  <sheetViews>
    <sheetView zoomScale="90" zoomScaleNormal="90" workbookViewId="0">
      <selection activeCell="M17" sqref="M17"/>
    </sheetView>
  </sheetViews>
  <sheetFormatPr defaultRowHeight="14.25"/>
  <cols>
    <col min="2" max="2" width="4.1328125" customWidth="1"/>
    <col min="3" max="3" width="21.86328125" bestFit="1" customWidth="1"/>
    <col min="4" max="4" width="38.3984375" customWidth="1"/>
    <col min="5" max="5" width="48.3984375" bestFit="1" customWidth="1"/>
    <col min="6" max="6" width="19" bestFit="1" customWidth="1"/>
  </cols>
  <sheetData>
    <row r="1" spans="1:6" s="1072" customFormat="1" ht="14.65" thickBot="1">
      <c r="A1" s="269" t="s">
        <v>794</v>
      </c>
      <c r="B1" s="2200" t="s">
        <v>2159</v>
      </c>
      <c r="C1" s="2201"/>
      <c r="D1" s="2202"/>
      <c r="E1" s="1239">
        <f>Cover!B6</f>
        <v>2022</v>
      </c>
      <c r="F1" s="1240"/>
    </row>
    <row r="2" spans="1:6" ht="14.65" thickBot="1"/>
    <row r="3" spans="1:6" ht="14.65" thickBot="1">
      <c r="B3" s="2240" t="s">
        <v>640</v>
      </c>
      <c r="C3" s="2241"/>
      <c r="D3" s="1489" t="s">
        <v>639</v>
      </c>
      <c r="E3" s="1489" t="s">
        <v>11</v>
      </c>
      <c r="F3" s="1517" t="s">
        <v>11</v>
      </c>
    </row>
    <row r="4" spans="1:6" ht="14.65" customHeight="1" thickBot="1">
      <c r="B4" s="2260" t="s">
        <v>634</v>
      </c>
      <c r="C4" s="167" t="s">
        <v>4</v>
      </c>
      <c r="D4" s="81" t="s">
        <v>5</v>
      </c>
      <c r="E4" s="81" t="s">
        <v>24</v>
      </c>
      <c r="F4" s="166" t="s">
        <v>6</v>
      </c>
    </row>
    <row r="5" spans="1:6">
      <c r="B5" s="2261"/>
      <c r="C5" s="80" t="s">
        <v>2743</v>
      </c>
      <c r="D5" s="79" t="s">
        <v>2744</v>
      </c>
      <c r="E5" s="79"/>
      <c r="F5" s="165"/>
    </row>
    <row r="6" spans="1:6">
      <c r="B6" s="2261"/>
      <c r="C6" s="223" t="s">
        <v>2745</v>
      </c>
      <c r="D6" s="181" t="s">
        <v>2746</v>
      </c>
      <c r="E6" s="8"/>
      <c r="F6" s="222">
        <v>181.16</v>
      </c>
    </row>
    <row r="7" spans="1:6" ht="14.65" thickBot="1">
      <c r="B7" s="2262"/>
      <c r="C7" s="26"/>
      <c r="D7" s="23"/>
      <c r="E7" s="4" t="s">
        <v>11</v>
      </c>
      <c r="F7" s="22"/>
    </row>
    <row r="8" spans="1:6" ht="14.65" thickBot="1">
      <c r="B8" s="221"/>
      <c r="F8" s="2"/>
    </row>
    <row r="9" spans="1:6" ht="14.65" thickBot="1">
      <c r="B9" s="227" t="s">
        <v>696</v>
      </c>
      <c r="C9" s="226"/>
      <c r="D9" s="225"/>
      <c r="E9" s="225" t="s">
        <v>11</v>
      </c>
      <c r="F9" s="224" t="s">
        <v>11</v>
      </c>
    </row>
    <row r="10" spans="1:6" ht="14.65" customHeight="1" thickBot="1">
      <c r="B10" s="2211" t="s">
        <v>634</v>
      </c>
      <c r="C10" s="167" t="s">
        <v>4</v>
      </c>
      <c r="D10" s="81" t="s">
        <v>5</v>
      </c>
      <c r="E10" s="81" t="s">
        <v>24</v>
      </c>
      <c r="F10" s="166" t="s">
        <v>6</v>
      </c>
    </row>
    <row r="11" spans="1:6">
      <c r="B11" s="2212"/>
      <c r="C11" s="80" t="s">
        <v>695</v>
      </c>
      <c r="D11" s="79" t="s">
        <v>691</v>
      </c>
      <c r="E11" s="79" t="s">
        <v>11</v>
      </c>
      <c r="F11" s="165">
        <v>595</v>
      </c>
    </row>
    <row r="12" spans="1:6" ht="15.75" customHeight="1">
      <c r="B12" s="2212"/>
      <c r="C12" s="223" t="s">
        <v>694</v>
      </c>
      <c r="D12" s="181" t="s">
        <v>693</v>
      </c>
      <c r="E12" s="1418"/>
      <c r="F12" s="222"/>
    </row>
    <row r="13" spans="1:6" ht="14.65" thickBot="1">
      <c r="B13" s="2213"/>
      <c r="C13" s="26" t="s">
        <v>692</v>
      </c>
      <c r="D13" s="23" t="s">
        <v>691</v>
      </c>
      <c r="E13" s="4" t="s">
        <v>11</v>
      </c>
      <c r="F13" s="22">
        <v>235</v>
      </c>
    </row>
    <row r="14" spans="1:6" ht="14.65" thickBot="1">
      <c r="B14" s="221"/>
      <c r="C14" s="1409"/>
      <c r="D14" s="1409"/>
      <c r="E14" s="1409"/>
      <c r="F14" s="2"/>
    </row>
    <row r="15" spans="1:6" ht="14.65" thickBot="1">
      <c r="B15" s="220" t="s">
        <v>690</v>
      </c>
      <c r="C15" s="219"/>
      <c r="D15" s="219"/>
      <c r="E15" s="218" t="s">
        <v>689</v>
      </c>
      <c r="F15" s="217"/>
    </row>
    <row r="16" spans="1:6" ht="15" customHeight="1" thickBot="1">
      <c r="B16" s="1443" t="s">
        <v>688</v>
      </c>
      <c r="C16" s="216" t="s">
        <v>687</v>
      </c>
      <c r="D16" s="215" t="s">
        <v>686</v>
      </c>
      <c r="E16" s="215" t="s">
        <v>685</v>
      </c>
      <c r="F16" s="214" t="s">
        <v>684</v>
      </c>
    </row>
    <row r="17" spans="2:6" ht="14.65" customHeight="1">
      <c r="B17" s="1444"/>
      <c r="C17" s="80" t="s">
        <v>683</v>
      </c>
      <c r="D17" s="79" t="s">
        <v>682</v>
      </c>
      <c r="E17" s="79" t="s">
        <v>681</v>
      </c>
      <c r="F17" s="1446">
        <v>1650</v>
      </c>
    </row>
    <row r="18" spans="2:6">
      <c r="B18" s="1444"/>
      <c r="C18" s="29" t="s">
        <v>680</v>
      </c>
      <c r="D18" s="1418" t="s">
        <v>679</v>
      </c>
      <c r="E18" s="213" t="s">
        <v>678</v>
      </c>
      <c r="F18" s="1447"/>
    </row>
    <row r="19" spans="2:6">
      <c r="B19" s="1444"/>
      <c r="C19" s="29" t="s">
        <v>677</v>
      </c>
      <c r="D19" s="1418" t="s">
        <v>676</v>
      </c>
      <c r="E19" s="213" t="s">
        <v>675</v>
      </c>
      <c r="F19" s="1447"/>
    </row>
    <row r="20" spans="2:6" ht="14.65" thickBot="1">
      <c r="B20" s="1445"/>
      <c r="C20" s="26" t="s">
        <v>674</v>
      </c>
      <c r="D20" s="23" t="s">
        <v>673</v>
      </c>
      <c r="E20" s="23" t="s">
        <v>672</v>
      </c>
      <c r="F20" s="1448"/>
    </row>
    <row r="21" spans="2:6" ht="14.65" thickBot="1">
      <c r="B21" s="1409"/>
      <c r="C21" s="1409"/>
      <c r="D21" s="1409"/>
      <c r="E21" s="1409"/>
      <c r="F21" s="1409"/>
    </row>
    <row r="22" spans="2:6" ht="14.65" customHeight="1" thickBot="1">
      <c r="B22" s="206" t="s">
        <v>671</v>
      </c>
      <c r="C22" s="205"/>
      <c r="D22" s="204" t="s">
        <v>670</v>
      </c>
      <c r="E22" s="203" t="s">
        <v>670</v>
      </c>
      <c r="F22" s="202" t="s">
        <v>669</v>
      </c>
    </row>
    <row r="23" spans="2:6" ht="46.15" thickBot="1">
      <c r="B23" s="1440" t="s">
        <v>634</v>
      </c>
      <c r="C23" s="167" t="s">
        <v>4</v>
      </c>
      <c r="D23" s="81" t="s">
        <v>5</v>
      </c>
      <c r="E23" s="81" t="s">
        <v>24</v>
      </c>
      <c r="F23" s="166" t="s">
        <v>6</v>
      </c>
    </row>
    <row r="24" spans="2:6">
      <c r="B24" s="1441"/>
      <c r="C24" s="80" t="s">
        <v>668</v>
      </c>
      <c r="D24" s="79" t="s">
        <v>667</v>
      </c>
      <c r="E24" s="79" t="s">
        <v>11</v>
      </c>
      <c r="F24" s="165">
        <v>122.94</v>
      </c>
    </row>
    <row r="25" spans="2:6" ht="14.65" thickBot="1">
      <c r="B25" s="1442"/>
      <c r="C25" s="26" t="s">
        <v>666</v>
      </c>
      <c r="D25" s="23" t="s">
        <v>665</v>
      </c>
      <c r="E25" s="4" t="s">
        <v>11</v>
      </c>
      <c r="F25" s="3">
        <v>108.02</v>
      </c>
    </row>
    <row r="26" spans="2:6" ht="14.65" thickBot="1">
      <c r="B26" s="1409"/>
      <c r="C26" s="1409"/>
      <c r="D26" s="1409"/>
      <c r="E26" s="1409"/>
      <c r="F26" s="1409"/>
    </row>
    <row r="27" spans="2:6" ht="14.65" thickBot="1">
      <c r="B27" s="212" t="s">
        <v>664</v>
      </c>
      <c r="C27" s="211"/>
      <c r="D27" s="210" t="s">
        <v>663</v>
      </c>
      <c r="E27" s="210"/>
      <c r="F27" s="209" t="s">
        <v>662</v>
      </c>
    </row>
    <row r="28" spans="2:6" ht="46.15" thickBot="1">
      <c r="B28" s="1449" t="s">
        <v>634</v>
      </c>
      <c r="C28" s="167" t="s">
        <v>4</v>
      </c>
      <c r="D28" s="81" t="s">
        <v>5</v>
      </c>
      <c r="E28" s="81" t="s">
        <v>24</v>
      </c>
      <c r="F28" s="166" t="s">
        <v>6</v>
      </c>
    </row>
    <row r="29" spans="2:6">
      <c r="B29" s="1450"/>
      <c r="C29" s="1415" t="s">
        <v>661</v>
      </c>
      <c r="D29" s="1416" t="s">
        <v>660</v>
      </c>
      <c r="E29" s="1416" t="s">
        <v>659</v>
      </c>
      <c r="F29" s="1452">
        <v>1650</v>
      </c>
    </row>
    <row r="30" spans="2:6">
      <c r="B30" s="1450"/>
      <c r="C30" s="1417" t="s">
        <v>658</v>
      </c>
      <c r="D30" s="1418" t="s">
        <v>657</v>
      </c>
      <c r="E30" s="79" t="s">
        <v>656</v>
      </c>
      <c r="F30" s="1453"/>
    </row>
    <row r="31" spans="2:6">
      <c r="B31" s="1450"/>
      <c r="C31" s="1417" t="s">
        <v>655</v>
      </c>
      <c r="D31" s="1418" t="s">
        <v>654</v>
      </c>
      <c r="E31" s="79" t="s">
        <v>653</v>
      </c>
      <c r="F31" s="1453"/>
    </row>
    <row r="32" spans="2:6" ht="14.65" thickBot="1">
      <c r="B32" s="1450"/>
      <c r="C32" s="1" t="s">
        <v>652</v>
      </c>
      <c r="D32" s="23" t="s">
        <v>646</v>
      </c>
      <c r="E32" s="4" t="s">
        <v>651</v>
      </c>
      <c r="F32" s="1454"/>
    </row>
    <row r="33" spans="2:6">
      <c r="B33" s="1450"/>
      <c r="C33" s="1415" t="s">
        <v>650</v>
      </c>
      <c r="D33" s="1416"/>
      <c r="E33" s="1416" t="s">
        <v>648</v>
      </c>
      <c r="F33" s="207">
        <v>226.05</v>
      </c>
    </row>
    <row r="34" spans="2:6" ht="14.65" thickBot="1">
      <c r="B34" s="1450"/>
      <c r="C34" s="179" t="s">
        <v>649</v>
      </c>
      <c r="D34" s="4"/>
      <c r="E34" s="4" t="s">
        <v>648</v>
      </c>
      <c r="F34" s="1454">
        <v>226.05</v>
      </c>
    </row>
    <row r="35" spans="2:6">
      <c r="B35" s="1450"/>
      <c r="C35" s="80" t="s">
        <v>647</v>
      </c>
      <c r="D35" s="79" t="s">
        <v>646</v>
      </c>
      <c r="E35" s="79"/>
      <c r="F35" s="165">
        <v>136.91</v>
      </c>
    </row>
    <row r="36" spans="2:6">
      <c r="B36" s="1450"/>
      <c r="C36" s="80" t="s">
        <v>645</v>
      </c>
      <c r="D36" s="1418" t="s">
        <v>644</v>
      </c>
      <c r="E36" s="79" t="s">
        <v>643</v>
      </c>
      <c r="F36" s="201">
        <v>159.74</v>
      </c>
    </row>
    <row r="37" spans="2:6" ht="14.65" thickBot="1">
      <c r="B37" s="1451"/>
      <c r="C37" s="164" t="s">
        <v>642</v>
      </c>
      <c r="D37" s="23" t="s">
        <v>641</v>
      </c>
      <c r="E37" s="4"/>
      <c r="F37" s="3">
        <v>120.36</v>
      </c>
    </row>
  </sheetData>
  <sheetProtection algorithmName="SHA-512" hashValue="sIH0vNPQHChP/pzxgyL4MtXo8MpAQrhZOkrukhgmS+5zx6d93alDU9zI8mYAzxZGkjEYmw6raphuAFMS8z5JQA==" saltValue="Fur6cot17ALoMfXb9zJcBg==" spinCount="100000" sheet="1" objects="1" scenarios="1"/>
  <mergeCells count="4">
    <mergeCell ref="B1:D1"/>
    <mergeCell ref="B4:B7"/>
    <mergeCell ref="B10:B13"/>
    <mergeCell ref="B3:C3"/>
  </mergeCells>
  <hyperlinks>
    <hyperlink ref="A1" location="Contents!A1" display="Contents" xr:uid="{00000000-0004-0000-1100-000000000000}"/>
  </hyperlinks>
  <pageMargins left="0.11811023622047245" right="0.11811023622047245" top="0.35433070866141736" bottom="0.35433070866141736" header="0.31496062992125984" footer="0.31496062992125984"/>
  <pageSetup paperSize="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7">
    <tabColor theme="1"/>
  </sheetPr>
  <dimension ref="A1:G62"/>
  <sheetViews>
    <sheetView workbookViewId="0">
      <selection activeCell="C3" sqref="C3:E3"/>
    </sheetView>
  </sheetViews>
  <sheetFormatPr defaultRowHeight="14.25"/>
  <cols>
    <col min="2" max="2" width="3.73046875" bestFit="1" customWidth="1"/>
    <col min="3" max="3" width="19" customWidth="1"/>
    <col min="4" max="4" width="49.86328125" customWidth="1"/>
    <col min="5" max="5" width="22.73046875" customWidth="1"/>
    <col min="6" max="6" width="51.1328125" customWidth="1"/>
    <col min="7" max="7" width="11.73046875" style="1077" customWidth="1"/>
  </cols>
  <sheetData>
    <row r="1" spans="1:7">
      <c r="A1" s="269" t="s">
        <v>794</v>
      </c>
    </row>
    <row r="2" spans="1:7">
      <c r="A2" s="269"/>
    </row>
    <row r="3" spans="1:7" ht="18">
      <c r="A3" s="269"/>
      <c r="C3" s="2270" t="s">
        <v>2060</v>
      </c>
      <c r="D3" s="2271"/>
      <c r="E3" s="2271"/>
      <c r="F3" s="1073"/>
    </row>
    <row r="4" spans="1:7" ht="18.399999999999999" thickBot="1">
      <c r="A4" s="269"/>
      <c r="D4" s="695"/>
      <c r="F4" s="807"/>
    </row>
    <row r="5" spans="1:7" ht="15.75" customHeight="1" thickBot="1">
      <c r="B5" s="2272" t="s">
        <v>640</v>
      </c>
      <c r="C5" s="2015"/>
      <c r="D5" s="1065" t="s">
        <v>1892</v>
      </c>
      <c r="E5" s="1065" t="s">
        <v>1893</v>
      </c>
      <c r="F5" s="1065"/>
      <c r="G5" s="1078"/>
    </row>
    <row r="6" spans="1:7" ht="15.75" customHeight="1" thickBot="1">
      <c r="B6" s="2273" t="s">
        <v>1894</v>
      </c>
      <c r="C6" s="1016" t="s">
        <v>4</v>
      </c>
      <c r="D6" s="1017" t="s">
        <v>5</v>
      </c>
      <c r="E6" s="1017" t="s">
        <v>24</v>
      </c>
      <c r="F6" s="1017" t="s">
        <v>377</v>
      </c>
      <c r="G6" s="1079" t="s">
        <v>6</v>
      </c>
    </row>
    <row r="7" spans="1:7" ht="15.75" customHeight="1">
      <c r="B7" s="2274"/>
      <c r="C7" s="208" t="s">
        <v>1895</v>
      </c>
      <c r="D7" s="156" t="s">
        <v>1896</v>
      </c>
      <c r="E7" s="1066"/>
      <c r="F7" s="1066"/>
      <c r="G7" s="1080">
        <v>279.99</v>
      </c>
    </row>
    <row r="8" spans="1:7" ht="15.75" customHeight="1">
      <c r="B8" s="2274"/>
      <c r="C8" s="12" t="s">
        <v>1897</v>
      </c>
      <c r="D8" s="8" t="s">
        <v>1898</v>
      </c>
      <c r="E8" s="1067"/>
      <c r="F8" s="1067"/>
      <c r="G8" s="1081">
        <v>279.99</v>
      </c>
    </row>
    <row r="9" spans="1:7" ht="15.75" customHeight="1">
      <c r="B9" s="2274"/>
      <c r="C9" s="12" t="s">
        <v>1899</v>
      </c>
      <c r="D9" s="8" t="s">
        <v>1900</v>
      </c>
      <c r="E9" s="1067"/>
      <c r="F9" s="1067"/>
      <c r="G9" s="1081">
        <v>279.99</v>
      </c>
    </row>
    <row r="10" spans="1:7" ht="15.75" customHeight="1">
      <c r="B10" s="2274"/>
      <c r="C10" s="12" t="s">
        <v>1901</v>
      </c>
      <c r="D10" s="8" t="s">
        <v>1902</v>
      </c>
      <c r="E10" s="1067"/>
      <c r="F10" s="1067"/>
      <c r="G10" s="1081">
        <v>279.99</v>
      </c>
    </row>
    <row r="11" spans="1:7" ht="15.75" customHeight="1">
      <c r="B11" s="2274"/>
      <c r="C11" s="12" t="s">
        <v>1903</v>
      </c>
      <c r="D11" s="8" t="s">
        <v>1904</v>
      </c>
      <c r="E11" s="1067"/>
      <c r="F11" s="1067"/>
      <c r="G11" s="1081">
        <v>239.99</v>
      </c>
    </row>
    <row r="12" spans="1:7" ht="15.75" customHeight="1">
      <c r="B12" s="2274"/>
      <c r="C12" s="12" t="s">
        <v>1905</v>
      </c>
      <c r="D12" s="8" t="s">
        <v>1906</v>
      </c>
      <c r="E12" s="1067"/>
      <c r="F12" s="1067"/>
      <c r="G12" s="1081">
        <v>279.99</v>
      </c>
    </row>
    <row r="13" spans="1:7" ht="15.75" customHeight="1">
      <c r="B13" s="2274"/>
      <c r="C13" s="12" t="s">
        <v>1907</v>
      </c>
      <c r="D13" s="8" t="s">
        <v>1908</v>
      </c>
      <c r="E13" s="1067"/>
      <c r="F13" s="1067"/>
      <c r="G13" s="1081">
        <v>259.99</v>
      </c>
    </row>
    <row r="14" spans="1:7" ht="15.75" customHeight="1" thickBot="1">
      <c r="B14" s="2274"/>
      <c r="C14" s="11" t="s">
        <v>1909</v>
      </c>
      <c r="D14" s="70" t="s">
        <v>1910</v>
      </c>
      <c r="E14" s="1068"/>
      <c r="F14" s="1068"/>
      <c r="G14" s="1082">
        <v>279.99</v>
      </c>
    </row>
    <row r="15" spans="1:7" ht="15.75" customHeight="1">
      <c r="B15" s="2275" t="s">
        <v>1911</v>
      </c>
      <c r="C15" s="208" t="s">
        <v>1912</v>
      </c>
      <c r="D15" s="156" t="s">
        <v>1913</v>
      </c>
      <c r="E15" s="1066" t="s">
        <v>1914</v>
      </c>
      <c r="F15" s="1066"/>
      <c r="G15" s="1080">
        <v>699.99</v>
      </c>
    </row>
    <row r="16" spans="1:7" ht="15.75" customHeight="1">
      <c r="B16" s="2276"/>
      <c r="C16" s="12" t="s">
        <v>1915</v>
      </c>
      <c r="D16" s="8" t="s">
        <v>1916</v>
      </c>
      <c r="E16" s="1067" t="s">
        <v>1914</v>
      </c>
      <c r="F16" s="1067"/>
      <c r="G16" s="1081">
        <v>749.99</v>
      </c>
    </row>
    <row r="17" spans="1:7" ht="15.75" customHeight="1">
      <c r="B17" s="2276"/>
      <c r="C17" s="157" t="s">
        <v>1917</v>
      </c>
      <c r="D17" s="79" t="s">
        <v>1918</v>
      </c>
      <c r="E17" s="1067" t="s">
        <v>1914</v>
      </c>
      <c r="F17" s="1069"/>
      <c r="G17" s="1083">
        <v>1499.99</v>
      </c>
    </row>
    <row r="18" spans="1:7" ht="15.75" customHeight="1">
      <c r="B18" s="2276"/>
      <c r="C18" s="12" t="s">
        <v>1919</v>
      </c>
      <c r="D18" s="8" t="s">
        <v>1920</v>
      </c>
      <c r="E18" s="1067" t="s">
        <v>1914</v>
      </c>
      <c r="F18" s="1067"/>
      <c r="G18" s="1081">
        <v>1449.99</v>
      </c>
    </row>
    <row r="19" spans="1:7" ht="15.75" customHeight="1" thickBot="1">
      <c r="B19" s="2276"/>
      <c r="C19" s="1" t="s">
        <v>1921</v>
      </c>
      <c r="D19" s="23" t="s">
        <v>1922</v>
      </c>
      <c r="E19" s="1070" t="s">
        <v>1914</v>
      </c>
      <c r="F19" s="1070"/>
      <c r="G19" s="1084">
        <v>1499.99</v>
      </c>
    </row>
    <row r="20" spans="1:7" ht="15.75" customHeight="1" thickBot="1">
      <c r="A20" s="269"/>
    </row>
    <row r="21" spans="1:7" ht="15.75" customHeight="1" thickBot="1">
      <c r="B21" s="2277" t="s">
        <v>637</v>
      </c>
      <c r="C21" s="2278"/>
      <c r="D21" s="1071" t="s">
        <v>1923</v>
      </c>
      <c r="E21" s="1071" t="s">
        <v>1924</v>
      </c>
      <c r="F21" s="1071"/>
      <c r="G21" s="1085"/>
    </row>
    <row r="22" spans="1:7" ht="15.75" customHeight="1" thickBot="1">
      <c r="B22" s="2279" t="s">
        <v>1894</v>
      </c>
      <c r="C22" s="1016" t="s">
        <v>4</v>
      </c>
      <c r="D22" s="1017" t="s">
        <v>5</v>
      </c>
      <c r="E22" s="1017" t="s">
        <v>24</v>
      </c>
      <c r="F22" s="1017" t="s">
        <v>377</v>
      </c>
      <c r="G22" s="1079" t="s">
        <v>6</v>
      </c>
    </row>
    <row r="23" spans="1:7" ht="15.75" customHeight="1">
      <c r="B23" s="2280"/>
      <c r="C23" s="208" t="s">
        <v>1925</v>
      </c>
      <c r="D23" s="156" t="s">
        <v>1926</v>
      </c>
      <c r="E23" s="1066"/>
      <c r="F23" s="1066"/>
      <c r="G23" s="1080">
        <v>265</v>
      </c>
    </row>
    <row r="24" spans="1:7" ht="15.75" customHeight="1">
      <c r="B24" s="2280"/>
      <c r="C24" s="12" t="s">
        <v>1927</v>
      </c>
      <c r="D24" s="8" t="s">
        <v>1928</v>
      </c>
      <c r="E24" s="1067"/>
      <c r="F24" s="1067"/>
      <c r="G24" s="1081">
        <v>231</v>
      </c>
    </row>
    <row r="25" spans="1:7" ht="15.75" customHeight="1">
      <c r="B25" s="2280"/>
      <c r="C25" s="12" t="s">
        <v>1929</v>
      </c>
      <c r="D25" s="8" t="s">
        <v>1930</v>
      </c>
      <c r="E25" s="1067"/>
      <c r="F25" s="1067"/>
      <c r="G25" s="1081">
        <v>290</v>
      </c>
    </row>
    <row r="26" spans="1:7" ht="15.75" customHeight="1">
      <c r="B26" s="2280"/>
      <c r="C26" s="12" t="s">
        <v>1931</v>
      </c>
      <c r="D26" s="8" t="s">
        <v>1932</v>
      </c>
      <c r="E26" s="1067"/>
      <c r="F26" s="1067"/>
      <c r="G26" s="1081">
        <v>227.95</v>
      </c>
    </row>
    <row r="27" spans="1:7" ht="15.75" customHeight="1">
      <c r="B27" s="2280"/>
      <c r="C27" s="12" t="s">
        <v>1933</v>
      </c>
      <c r="D27" s="8" t="s">
        <v>1934</v>
      </c>
      <c r="E27" s="1067"/>
      <c r="F27" s="1067"/>
      <c r="G27" s="1081">
        <v>227.95</v>
      </c>
    </row>
    <row r="28" spans="1:7" ht="15.75" customHeight="1">
      <c r="B28" s="2280"/>
      <c r="C28" s="12" t="s">
        <v>1935</v>
      </c>
      <c r="D28" s="8" t="s">
        <v>1934</v>
      </c>
      <c r="E28" s="1067"/>
      <c r="F28" s="1067"/>
      <c r="G28" s="1081">
        <v>276.45</v>
      </c>
    </row>
    <row r="29" spans="1:7" ht="15.75" customHeight="1">
      <c r="B29" s="2280"/>
      <c r="C29" s="12" t="s">
        <v>1936</v>
      </c>
      <c r="D29" s="8" t="s">
        <v>1937</v>
      </c>
      <c r="E29" s="1067"/>
      <c r="F29" s="1067"/>
      <c r="G29" s="1081">
        <v>276.45</v>
      </c>
    </row>
    <row r="30" spans="1:7" ht="15.75" customHeight="1">
      <c r="B30" s="2280"/>
      <c r="C30" s="12" t="s">
        <v>1938</v>
      </c>
      <c r="D30" s="8" t="s">
        <v>1939</v>
      </c>
      <c r="E30" s="1067"/>
      <c r="F30" s="1067"/>
      <c r="G30" s="1081">
        <v>290</v>
      </c>
    </row>
    <row r="31" spans="1:7" ht="15.75" customHeight="1">
      <c r="B31" s="2280"/>
      <c r="C31" s="12" t="s">
        <v>1940</v>
      </c>
      <c r="D31" s="8" t="s">
        <v>1941</v>
      </c>
      <c r="E31" s="1067"/>
      <c r="F31" s="1067"/>
      <c r="G31" s="1081">
        <v>290</v>
      </c>
    </row>
    <row r="32" spans="1:7" ht="15.75" customHeight="1">
      <c r="B32" s="2280"/>
      <c r="C32" s="12" t="s">
        <v>1942</v>
      </c>
      <c r="D32" s="8" t="s">
        <v>1943</v>
      </c>
      <c r="E32" s="1067"/>
      <c r="F32" s="1067"/>
      <c r="G32" s="1081">
        <v>290</v>
      </c>
    </row>
    <row r="33" spans="2:7" ht="15.75" customHeight="1">
      <c r="B33" s="2280"/>
      <c r="C33" s="12" t="s">
        <v>1944</v>
      </c>
      <c r="D33" s="8" t="s">
        <v>1945</v>
      </c>
      <c r="E33" s="1067"/>
      <c r="F33" s="1067"/>
      <c r="G33" s="1081">
        <v>290</v>
      </c>
    </row>
    <row r="34" spans="2:7" ht="15.75" customHeight="1">
      <c r="B34" s="2280"/>
      <c r="C34" s="12" t="s">
        <v>1946</v>
      </c>
      <c r="D34" s="8" t="s">
        <v>1947</v>
      </c>
      <c r="E34" s="1067"/>
      <c r="F34" s="1067"/>
      <c r="G34" s="1081">
        <v>232</v>
      </c>
    </row>
    <row r="35" spans="2:7" ht="15.75" customHeight="1">
      <c r="B35" s="2280"/>
      <c r="C35" s="12" t="s">
        <v>1948</v>
      </c>
      <c r="D35" s="8" t="s">
        <v>1949</v>
      </c>
      <c r="E35" s="1067"/>
      <c r="F35" s="1067"/>
      <c r="G35" s="1081">
        <v>329</v>
      </c>
    </row>
    <row r="36" spans="2:7" ht="15.75" customHeight="1">
      <c r="B36" s="2280"/>
      <c r="C36" s="12" t="s">
        <v>1950</v>
      </c>
      <c r="D36" s="8" t="s">
        <v>1951</v>
      </c>
      <c r="E36" s="1067"/>
      <c r="F36" s="1067"/>
      <c r="G36" s="1081">
        <v>329</v>
      </c>
    </row>
    <row r="37" spans="2:7" ht="15.75" customHeight="1" thickBot="1">
      <c r="B37" s="2281"/>
      <c r="C37" s="11" t="s">
        <v>1952</v>
      </c>
      <c r="D37" s="70" t="s">
        <v>1953</v>
      </c>
      <c r="E37" s="1068"/>
      <c r="F37" s="1068"/>
      <c r="G37" s="1082">
        <v>372</v>
      </c>
    </row>
    <row r="38" spans="2:7" ht="15.75" customHeight="1">
      <c r="B38" s="2267" t="s">
        <v>1911</v>
      </c>
      <c r="C38" s="208" t="s">
        <v>1954</v>
      </c>
      <c r="D38" s="156" t="s">
        <v>1955</v>
      </c>
      <c r="E38" s="1066" t="s">
        <v>1956</v>
      </c>
      <c r="F38" s="1066" t="s">
        <v>1957</v>
      </c>
      <c r="G38" s="1080">
        <v>495</v>
      </c>
    </row>
    <row r="39" spans="2:7" ht="15.75" customHeight="1">
      <c r="B39" s="2268"/>
      <c r="C39" s="12" t="s">
        <v>1958</v>
      </c>
      <c r="D39" s="8" t="s">
        <v>1955</v>
      </c>
      <c r="E39" s="1067" t="s">
        <v>1956</v>
      </c>
      <c r="F39" s="1067" t="s">
        <v>1959</v>
      </c>
      <c r="G39" s="1081">
        <v>495</v>
      </c>
    </row>
    <row r="40" spans="2:7" ht="15.75" customHeight="1">
      <c r="B40" s="2268"/>
      <c r="C40" s="12" t="s">
        <v>1960</v>
      </c>
      <c r="D40" s="8" t="s">
        <v>1961</v>
      </c>
      <c r="E40" s="1067" t="s">
        <v>1914</v>
      </c>
      <c r="F40" s="1067"/>
      <c r="G40" s="1081">
        <v>799</v>
      </c>
    </row>
    <row r="41" spans="2:7" ht="15.75" customHeight="1">
      <c r="B41" s="2268"/>
      <c r="C41" s="12" t="s">
        <v>1962</v>
      </c>
      <c r="D41" s="8" t="s">
        <v>1963</v>
      </c>
      <c r="E41" s="1067" t="s">
        <v>1956</v>
      </c>
      <c r="F41" s="1067" t="s">
        <v>1957</v>
      </c>
      <c r="G41" s="1081">
        <v>664</v>
      </c>
    </row>
    <row r="42" spans="2:7" ht="15.75" customHeight="1">
      <c r="B42" s="2268"/>
      <c r="C42" s="12" t="s">
        <v>1964</v>
      </c>
      <c r="D42" s="8" t="s">
        <v>1963</v>
      </c>
      <c r="E42" s="1067" t="s">
        <v>1956</v>
      </c>
      <c r="F42" s="1067" t="s">
        <v>1959</v>
      </c>
      <c r="G42" s="1081">
        <v>664</v>
      </c>
    </row>
    <row r="43" spans="2:7" ht="15.75" customHeight="1">
      <c r="B43" s="2268"/>
      <c r="C43" s="12" t="s">
        <v>1965</v>
      </c>
      <c r="D43" s="8" t="s">
        <v>1966</v>
      </c>
      <c r="E43" s="1067" t="s">
        <v>1956</v>
      </c>
      <c r="F43" s="1067" t="s">
        <v>1957</v>
      </c>
      <c r="G43" s="1081">
        <v>759</v>
      </c>
    </row>
    <row r="44" spans="2:7" ht="15.75" customHeight="1">
      <c r="B44" s="2268"/>
      <c r="C44" s="12" t="s">
        <v>1967</v>
      </c>
      <c r="D44" s="8" t="s">
        <v>1966</v>
      </c>
      <c r="E44" s="1067" t="s">
        <v>1956</v>
      </c>
      <c r="F44" s="1067" t="s">
        <v>1959</v>
      </c>
      <c r="G44" s="1081">
        <v>759</v>
      </c>
    </row>
    <row r="45" spans="2:7" ht="15.75" customHeight="1">
      <c r="B45" s="2268"/>
      <c r="C45" s="12" t="s">
        <v>1968</v>
      </c>
      <c r="D45" s="8" t="s">
        <v>1969</v>
      </c>
      <c r="E45" s="1067" t="s">
        <v>1914</v>
      </c>
      <c r="F45" s="1067"/>
      <c r="G45" s="1081">
        <v>1399</v>
      </c>
    </row>
    <row r="46" spans="2:7" ht="15.75" customHeight="1">
      <c r="B46" s="2268"/>
      <c r="C46" s="12" t="s">
        <v>1970</v>
      </c>
      <c r="D46" s="8" t="s">
        <v>1971</v>
      </c>
      <c r="E46" s="1067" t="s">
        <v>1914</v>
      </c>
      <c r="F46" s="1067"/>
      <c r="G46" s="1081">
        <v>1399</v>
      </c>
    </row>
    <row r="47" spans="2:7" ht="15.75" customHeight="1">
      <c r="B47" s="2268"/>
      <c r="C47" s="12" t="s">
        <v>1972</v>
      </c>
      <c r="D47" s="8" t="s">
        <v>1973</v>
      </c>
      <c r="E47" s="1067" t="s">
        <v>1956</v>
      </c>
      <c r="F47" s="1067" t="s">
        <v>1957</v>
      </c>
      <c r="G47" s="1081">
        <v>349.5</v>
      </c>
    </row>
    <row r="48" spans="2:7" ht="15.75" customHeight="1">
      <c r="B48" s="2268"/>
      <c r="C48" s="12" t="s">
        <v>1974</v>
      </c>
      <c r="D48" s="8" t="s">
        <v>1975</v>
      </c>
      <c r="E48" s="1067" t="s">
        <v>1956</v>
      </c>
      <c r="F48" s="1067" t="s">
        <v>1959</v>
      </c>
      <c r="G48" s="1081">
        <v>349.5</v>
      </c>
    </row>
    <row r="49" spans="2:7" ht="15.75" customHeight="1">
      <c r="B49" s="2268"/>
      <c r="C49" s="12" t="s">
        <v>1976</v>
      </c>
      <c r="D49" s="8" t="s">
        <v>1977</v>
      </c>
      <c r="E49" s="1067" t="s">
        <v>1914</v>
      </c>
      <c r="F49" s="1067"/>
      <c r="G49" s="1081">
        <v>1399</v>
      </c>
    </row>
    <row r="50" spans="2:7" ht="15.75" customHeight="1">
      <c r="B50" s="2268"/>
      <c r="C50" s="12" t="s">
        <v>1978</v>
      </c>
      <c r="D50" s="8" t="s">
        <v>1979</v>
      </c>
      <c r="E50" s="1067" t="s">
        <v>1914</v>
      </c>
      <c r="F50" s="1067"/>
      <c r="G50" s="1081">
        <v>1399</v>
      </c>
    </row>
    <row r="51" spans="2:7" s="1072" customFormat="1" ht="15.75" customHeight="1">
      <c r="B51" s="2268"/>
      <c r="C51" s="12" t="s">
        <v>1987</v>
      </c>
      <c r="D51" s="8" t="s">
        <v>1988</v>
      </c>
      <c r="E51" s="1067" t="s">
        <v>1914</v>
      </c>
      <c r="F51" s="1067"/>
      <c r="G51" s="1081">
        <v>1549</v>
      </c>
    </row>
    <row r="52" spans="2:7" s="1072" customFormat="1" ht="15.75" customHeight="1">
      <c r="B52" s="2268"/>
      <c r="C52" s="12" t="s">
        <v>1989</v>
      </c>
      <c r="D52" s="8" t="s">
        <v>1990</v>
      </c>
      <c r="E52" s="1067" t="s">
        <v>1914</v>
      </c>
      <c r="F52" s="1067"/>
      <c r="G52" s="1081">
        <v>1549</v>
      </c>
    </row>
    <row r="53" spans="2:7" ht="15.75" customHeight="1">
      <c r="B53" s="2268"/>
      <c r="C53" s="12" t="s">
        <v>1980</v>
      </c>
      <c r="D53" s="8" t="s">
        <v>1981</v>
      </c>
      <c r="E53" s="1067" t="s">
        <v>1982</v>
      </c>
      <c r="F53" s="1067"/>
      <c r="G53" s="1081">
        <v>482.25</v>
      </c>
    </row>
    <row r="54" spans="2:7" ht="15.75" customHeight="1">
      <c r="B54" s="2268"/>
      <c r="C54" s="12" t="s">
        <v>1983</v>
      </c>
      <c r="D54" s="8" t="s">
        <v>1984</v>
      </c>
      <c r="E54" s="1067" t="s">
        <v>1982</v>
      </c>
      <c r="F54" s="8"/>
      <c r="G54" s="1081">
        <v>523.25</v>
      </c>
    </row>
    <row r="55" spans="2:7" ht="15.75" customHeight="1" thickBot="1">
      <c r="B55" s="2269"/>
      <c r="C55" s="1" t="s">
        <v>1985</v>
      </c>
      <c r="D55" s="23" t="s">
        <v>1986</v>
      </c>
      <c r="E55" s="1070" t="s">
        <v>1982</v>
      </c>
      <c r="F55" s="23"/>
      <c r="G55" s="1084">
        <v>586</v>
      </c>
    </row>
    <row r="56" spans="2:7" ht="14.65" thickBot="1"/>
    <row r="57" spans="2:7" ht="14.65" thickBot="1">
      <c r="B57" s="2263" t="s">
        <v>1997</v>
      </c>
      <c r="C57" s="2264"/>
      <c r="D57" s="1075" t="s">
        <v>1998</v>
      </c>
      <c r="E57" s="1075" t="s">
        <v>1999</v>
      </c>
      <c r="F57" s="1075"/>
      <c r="G57" s="1086"/>
    </row>
    <row r="58" spans="2:7" ht="14.65" thickBot="1">
      <c r="B58" s="2265" t="s">
        <v>1894</v>
      </c>
      <c r="C58" s="1087" t="s">
        <v>4</v>
      </c>
      <c r="D58" s="1017" t="s">
        <v>5</v>
      </c>
      <c r="E58" s="1017" t="s">
        <v>24</v>
      </c>
      <c r="F58" s="1017" t="s">
        <v>377</v>
      </c>
      <c r="G58" s="1079" t="s">
        <v>6</v>
      </c>
    </row>
    <row r="59" spans="2:7">
      <c r="B59" s="2266"/>
      <c r="C59" s="1076">
        <v>2100452</v>
      </c>
      <c r="D59" s="156" t="s">
        <v>1993</v>
      </c>
      <c r="E59" s="1066"/>
      <c r="F59" s="1066" t="s">
        <v>1996</v>
      </c>
      <c r="G59" s="1080">
        <v>299</v>
      </c>
    </row>
    <row r="60" spans="2:7">
      <c r="B60" s="2266"/>
      <c r="C60" s="10">
        <v>2100451</v>
      </c>
      <c r="D60" s="8" t="s">
        <v>1994</v>
      </c>
      <c r="E60" s="1067"/>
      <c r="F60" s="1067"/>
      <c r="G60" s="1081">
        <v>299</v>
      </c>
    </row>
    <row r="61" spans="2:7">
      <c r="B61" s="2266"/>
      <c r="C61" s="10">
        <v>2100453</v>
      </c>
      <c r="D61" s="8" t="s">
        <v>1995</v>
      </c>
      <c r="E61" s="1067"/>
      <c r="F61" s="1067"/>
      <c r="G61" s="1081">
        <v>299</v>
      </c>
    </row>
    <row r="62" spans="2:7" ht="14.65" thickBot="1">
      <c r="B62" s="2266"/>
      <c r="C62" s="1"/>
      <c r="D62" s="23"/>
      <c r="E62" s="1070"/>
      <c r="F62" s="1070"/>
      <c r="G62" s="1084"/>
    </row>
  </sheetData>
  <sheetProtection algorithmName="SHA-512" hashValue="RpGVKacISm/9jVz2ZMCqOwJrCNDRRs1PDir81s3Nt1DRe+IqlxHmP2F05tmpy6kXVDXAiqjLxW9jOEqnruaMoA==" saltValue="QGwS6BqX1F7YyPiRzSi5Gw==" spinCount="100000" sheet="1" objects="1" scenarios="1"/>
  <mergeCells count="9">
    <mergeCell ref="B57:C57"/>
    <mergeCell ref="B58:B62"/>
    <mergeCell ref="B38:B55"/>
    <mergeCell ref="C3:E3"/>
    <mergeCell ref="B5:C5"/>
    <mergeCell ref="B6:B14"/>
    <mergeCell ref="B15:B19"/>
    <mergeCell ref="B21:C21"/>
    <mergeCell ref="B22:B37"/>
  </mergeCells>
  <hyperlinks>
    <hyperlink ref="A1" location="Contents!A1" display="Contents" xr:uid="{00000000-0004-0000-1200-000000000000}"/>
  </hyperlinks>
  <pageMargins left="0.11811023622047245" right="0.11811023622047245" top="0.35433070866141736" bottom="0.35433070866141736" header="0.31496062992125984" footer="0.31496062992125984"/>
  <pageSetup paperSize="8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tabColor rgb="FF0066FF"/>
  </sheetPr>
  <dimension ref="A1:G25"/>
  <sheetViews>
    <sheetView workbookViewId="0">
      <selection activeCell="H11" sqref="H11"/>
    </sheetView>
  </sheetViews>
  <sheetFormatPr defaultRowHeight="14.25"/>
  <cols>
    <col min="3" max="3" width="26.59765625" customWidth="1"/>
    <col min="4" max="5" width="32.59765625" customWidth="1"/>
    <col min="6" max="6" width="37.1328125" customWidth="1"/>
    <col min="7" max="7" width="33.1328125" customWidth="1"/>
  </cols>
  <sheetData>
    <row r="1" spans="1:7" s="1072" customFormat="1">
      <c r="A1" s="269" t="s">
        <v>794</v>
      </c>
      <c r="B1" s="2282" t="s">
        <v>2161</v>
      </c>
      <c r="C1" s="2282"/>
      <c r="D1" s="2282"/>
      <c r="E1" s="2282"/>
      <c r="F1" s="1256">
        <f>Cover!B6</f>
        <v>2022</v>
      </c>
      <c r="G1" s="1257"/>
    </row>
    <row r="2" spans="1:7" ht="14.65" thickBot="1"/>
    <row r="3" spans="1:7" ht="14.65" thickBot="1">
      <c r="B3" s="1925" t="s">
        <v>707</v>
      </c>
      <c r="C3" s="1926"/>
      <c r="D3" s="1926"/>
      <c r="E3" s="1926"/>
      <c r="F3" s="1926"/>
      <c r="G3" s="1927"/>
    </row>
    <row r="4" spans="1:7" ht="14.65" thickBot="1">
      <c r="B4" s="1861"/>
      <c r="C4" s="1016" t="s">
        <v>216</v>
      </c>
      <c r="D4" s="1017" t="s">
        <v>4</v>
      </c>
      <c r="E4" s="1017" t="s">
        <v>215</v>
      </c>
      <c r="F4" s="1017" t="s">
        <v>24</v>
      </c>
      <c r="G4" s="1018" t="s">
        <v>3413</v>
      </c>
    </row>
    <row r="5" spans="1:7" ht="19.5" customHeight="1">
      <c r="B5" s="2283"/>
      <c r="C5" s="2288" t="s">
        <v>704</v>
      </c>
      <c r="D5" s="2289"/>
      <c r="E5" s="2289"/>
      <c r="F5" s="2289"/>
      <c r="G5" s="2290"/>
    </row>
    <row r="6" spans="1:7">
      <c r="B6" s="2283"/>
      <c r="C6" s="1199" t="s">
        <v>812</v>
      </c>
      <c r="D6" s="1200" t="s">
        <v>706</v>
      </c>
      <c r="E6" s="1200" t="s">
        <v>193</v>
      </c>
      <c r="F6" s="8" t="s">
        <v>787</v>
      </c>
      <c r="G6" s="7"/>
    </row>
    <row r="7" spans="1:7" s="1409" customFormat="1">
      <c r="B7" s="2283"/>
      <c r="C7" s="1417" t="s">
        <v>640</v>
      </c>
      <c r="D7" s="1088" t="s">
        <v>3412</v>
      </c>
      <c r="E7" s="1418" t="s">
        <v>193</v>
      </c>
      <c r="F7" s="1418" t="s">
        <v>1592</v>
      </c>
      <c r="G7" s="7">
        <v>137.68</v>
      </c>
    </row>
    <row r="8" spans="1:7" s="1687" customFormat="1">
      <c r="B8" s="2283"/>
      <c r="C8" s="1417" t="s">
        <v>1591</v>
      </c>
      <c r="D8" s="1088" t="s">
        <v>1590</v>
      </c>
      <c r="E8" s="1418" t="s">
        <v>193</v>
      </c>
      <c r="F8" s="1418" t="s">
        <v>1592</v>
      </c>
      <c r="G8" s="7"/>
    </row>
    <row r="9" spans="1:7">
      <c r="B9" s="2283"/>
      <c r="C9" s="1177" t="s">
        <v>2601</v>
      </c>
      <c r="D9" s="1418" t="s">
        <v>2604</v>
      </c>
      <c r="E9" s="8" t="s">
        <v>2602</v>
      </c>
      <c r="F9" s="8" t="s">
        <v>2603</v>
      </c>
      <c r="G9" s="7"/>
    </row>
    <row r="10" spans="1:7">
      <c r="B10" s="2283"/>
      <c r="C10" s="12" t="s">
        <v>1832</v>
      </c>
      <c r="D10" s="8" t="s">
        <v>2059</v>
      </c>
      <c r="E10" s="8" t="s">
        <v>193</v>
      </c>
      <c r="F10" s="8" t="s">
        <v>2109</v>
      </c>
      <c r="G10" s="7">
        <v>99</v>
      </c>
    </row>
    <row r="11" spans="1:7">
      <c r="B11" s="2283"/>
      <c r="C11" s="12" t="s">
        <v>788</v>
      </c>
      <c r="D11" s="8" t="s">
        <v>813</v>
      </c>
      <c r="E11" s="8" t="s">
        <v>193</v>
      </c>
      <c r="F11" s="8" t="s">
        <v>811</v>
      </c>
      <c r="G11" s="7"/>
    </row>
    <row r="12" spans="1:7">
      <c r="B12" s="2283"/>
      <c r="C12" s="12" t="s">
        <v>808</v>
      </c>
      <c r="D12" s="8"/>
      <c r="E12" s="8" t="s">
        <v>193</v>
      </c>
      <c r="F12" s="8" t="s">
        <v>809</v>
      </c>
      <c r="G12" s="7"/>
    </row>
    <row r="13" spans="1:7" s="1409" customFormat="1">
      <c r="B13" s="2283"/>
      <c r="C13" s="1417" t="s">
        <v>703</v>
      </c>
      <c r="D13" s="1418" t="s">
        <v>2605</v>
      </c>
      <c r="E13" s="1418" t="s">
        <v>193</v>
      </c>
      <c r="F13" s="1418" t="s">
        <v>2606</v>
      </c>
      <c r="G13" s="7"/>
    </row>
    <row r="14" spans="1:7" s="1072" customFormat="1">
      <c r="B14" s="2283"/>
      <c r="C14" s="12" t="s">
        <v>1329</v>
      </c>
      <c r="D14" s="8" t="s">
        <v>1331</v>
      </c>
      <c r="E14" s="8" t="s">
        <v>193</v>
      </c>
      <c r="F14" s="8" t="s">
        <v>1330</v>
      </c>
      <c r="G14" s="7"/>
    </row>
    <row r="15" spans="1:7">
      <c r="B15" s="2283"/>
      <c r="C15" s="12" t="s">
        <v>1329</v>
      </c>
      <c r="D15" s="8" t="s">
        <v>2079</v>
      </c>
      <c r="E15" s="8" t="s">
        <v>193</v>
      </c>
      <c r="F15" s="8" t="s">
        <v>2080</v>
      </c>
      <c r="G15" s="7"/>
    </row>
    <row r="16" spans="1:7" ht="14.65" thickBot="1">
      <c r="B16" s="2284"/>
      <c r="C16" s="1" t="s">
        <v>1827</v>
      </c>
      <c r="D16" s="23" t="s">
        <v>1590</v>
      </c>
      <c r="E16" s="23" t="s">
        <v>193</v>
      </c>
      <c r="F16" s="23" t="s">
        <v>1828</v>
      </c>
      <c r="G16" s="22"/>
    </row>
    <row r="17" spans="2:7" ht="14.65" thickBot="1"/>
    <row r="18" spans="2:7" ht="14.65" thickBot="1">
      <c r="B18" s="1925" t="s">
        <v>705</v>
      </c>
      <c r="C18" s="1926"/>
      <c r="D18" s="1926"/>
      <c r="E18" s="1926"/>
      <c r="F18" s="1926"/>
      <c r="G18" s="1927"/>
    </row>
    <row r="19" spans="2:7" ht="14.65" thickBot="1">
      <c r="B19" s="1861"/>
      <c r="C19" s="167" t="s">
        <v>216</v>
      </c>
      <c r="D19" s="81" t="s">
        <v>4</v>
      </c>
      <c r="E19" s="81" t="s">
        <v>215</v>
      </c>
      <c r="F19" s="81" t="s">
        <v>24</v>
      </c>
      <c r="G19" s="166" t="s">
        <v>6</v>
      </c>
    </row>
    <row r="20" spans="2:7" ht="20.25" customHeight="1">
      <c r="B20" s="1862"/>
      <c r="C20" s="2285" t="s">
        <v>704</v>
      </c>
      <c r="D20" s="2286"/>
      <c r="E20" s="2286"/>
      <c r="F20" s="2286"/>
      <c r="G20" s="2287"/>
    </row>
    <row r="21" spans="2:7">
      <c r="B21" s="1862"/>
      <c r="C21" s="80" t="s">
        <v>703</v>
      </c>
      <c r="D21" s="79" t="s">
        <v>193</v>
      </c>
      <c r="E21" s="79" t="s">
        <v>193</v>
      </c>
      <c r="F21" s="79" t="s">
        <v>702</v>
      </c>
      <c r="G21" s="165"/>
    </row>
    <row r="22" spans="2:7">
      <c r="B22" s="1862"/>
      <c r="C22" s="12" t="s">
        <v>132</v>
      </c>
      <c r="D22" s="8" t="s">
        <v>693</v>
      </c>
      <c r="E22" s="8" t="s">
        <v>701</v>
      </c>
      <c r="F22" s="8" t="s">
        <v>700</v>
      </c>
      <c r="G22" s="7"/>
    </row>
    <row r="23" spans="2:7">
      <c r="B23" s="1862"/>
      <c r="C23" s="12"/>
      <c r="D23" s="8"/>
      <c r="E23" s="8"/>
      <c r="F23" s="181"/>
      <c r="G23" s="222"/>
    </row>
    <row r="24" spans="2:7">
      <c r="B24" s="1862"/>
      <c r="C24" s="223" t="s">
        <v>1156</v>
      </c>
      <c r="D24" s="181" t="s">
        <v>1159</v>
      </c>
      <c r="E24" s="8" t="s">
        <v>1158</v>
      </c>
      <c r="F24" s="8" t="s">
        <v>1157</v>
      </c>
      <c r="G24" s="7"/>
    </row>
    <row r="25" spans="2:7" ht="14.65" thickBot="1">
      <c r="B25" s="1863"/>
      <c r="C25" s="26" t="s">
        <v>699</v>
      </c>
      <c r="D25" s="23"/>
      <c r="E25" s="4" t="s">
        <v>698</v>
      </c>
      <c r="F25" s="23" t="s">
        <v>697</v>
      </c>
      <c r="G25" s="22"/>
    </row>
  </sheetData>
  <sheetProtection algorithmName="SHA-512" hashValue="Rj8YO6/qmAZjLMfAOHBwd6B+A3kOb05CYmYEGWl71SIboVitWx3AtRCvtBYgXpE/sztDl5hAkCYrSfk4Q0Zfdw==" saltValue="jtkxHCYEU6/toqKpdYuLKw==" spinCount="100000" sheet="1" objects="1" scenarios="1"/>
  <sortState xmlns:xlrd2="http://schemas.microsoft.com/office/spreadsheetml/2017/richdata2" ref="C7:G16">
    <sortCondition ref="C6:C16"/>
  </sortState>
  <mergeCells count="7">
    <mergeCell ref="B1:E1"/>
    <mergeCell ref="B19:B25"/>
    <mergeCell ref="B18:G18"/>
    <mergeCell ref="B3:G3"/>
    <mergeCell ref="B4:B16"/>
    <mergeCell ref="C20:G20"/>
    <mergeCell ref="C5:G5"/>
  </mergeCells>
  <hyperlinks>
    <hyperlink ref="A1" location="Contents!A1" display="Return" xr:uid="{00000000-0004-0000-1300-000000000000}"/>
  </hyperlinks>
  <pageMargins left="0.11811023622047245" right="0.11811023622047245" top="0.35433070866141736" bottom="0.35433070866141736" header="0.31496062992125984" footer="0.31496062992125984"/>
  <pageSetup paperSize="8" orientation="landscape" verticalDpi="4294967293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rgb="FF0066FF"/>
  </sheetPr>
  <dimension ref="A1:G10"/>
  <sheetViews>
    <sheetView workbookViewId="0">
      <selection activeCell="D14" sqref="D14"/>
    </sheetView>
  </sheetViews>
  <sheetFormatPr defaultRowHeight="14.25"/>
  <cols>
    <col min="3" max="3" width="26.59765625" customWidth="1"/>
    <col min="4" max="5" width="32.59765625" customWidth="1"/>
    <col min="6" max="6" width="35.86328125" bestFit="1" customWidth="1"/>
    <col min="7" max="7" width="33.1328125" customWidth="1"/>
  </cols>
  <sheetData>
    <row r="1" spans="1:7">
      <c r="A1" s="269" t="s">
        <v>794</v>
      </c>
      <c r="B1" s="2282" t="s">
        <v>2162</v>
      </c>
      <c r="C1" s="2282"/>
      <c r="D1" s="2282"/>
      <c r="E1" s="2282"/>
      <c r="F1" s="1256">
        <v>2021</v>
      </c>
      <c r="G1" s="1257"/>
    </row>
    <row r="2" spans="1:7" ht="14.65" thickBot="1"/>
    <row r="3" spans="1:7" ht="14.65" thickBot="1">
      <c r="B3" s="1925" t="s">
        <v>1125</v>
      </c>
      <c r="C3" s="2291"/>
      <c r="D3" s="2291"/>
      <c r="E3" s="2291"/>
      <c r="F3" s="2291"/>
      <c r="G3" s="2292"/>
    </row>
    <row r="4" spans="1:7">
      <c r="B4" s="2293"/>
      <c r="C4" s="2288" t="s">
        <v>704</v>
      </c>
      <c r="D4" s="2289"/>
      <c r="E4" s="2289"/>
      <c r="F4" s="2289"/>
      <c r="G4" s="2290"/>
    </row>
    <row r="5" spans="1:7">
      <c r="B5" s="2294"/>
      <c r="C5" s="554" t="s">
        <v>216</v>
      </c>
      <c r="D5" s="387" t="s">
        <v>4</v>
      </c>
      <c r="E5" s="387" t="s">
        <v>215</v>
      </c>
      <c r="F5" s="387" t="s">
        <v>24</v>
      </c>
      <c r="G5" s="555" t="s">
        <v>6</v>
      </c>
    </row>
    <row r="6" spans="1:7">
      <c r="B6" s="2294"/>
      <c r="C6" s="12" t="s">
        <v>699</v>
      </c>
      <c r="D6" s="8"/>
      <c r="E6" s="8" t="s">
        <v>698</v>
      </c>
      <c r="F6" s="8" t="s">
        <v>697</v>
      </c>
      <c r="G6" s="7"/>
    </row>
    <row r="7" spans="1:7">
      <c r="B7" s="2294"/>
      <c r="C7" s="12" t="s">
        <v>132</v>
      </c>
      <c r="D7" s="8" t="s">
        <v>693</v>
      </c>
      <c r="E7" s="8" t="s">
        <v>701</v>
      </c>
      <c r="F7" s="8" t="s">
        <v>700</v>
      </c>
      <c r="G7" s="7"/>
    </row>
    <row r="8" spans="1:7">
      <c r="B8" s="2294"/>
      <c r="C8" s="12" t="s">
        <v>703</v>
      </c>
      <c r="D8" s="8" t="s">
        <v>193</v>
      </c>
      <c r="E8" s="8" t="s">
        <v>193</v>
      </c>
      <c r="F8" s="8" t="s">
        <v>702</v>
      </c>
      <c r="G8" s="7" t="s">
        <v>193</v>
      </c>
    </row>
    <row r="9" spans="1:7">
      <c r="B9" s="2294"/>
      <c r="C9" s="12" t="s">
        <v>1116</v>
      </c>
      <c r="D9" s="8" t="s">
        <v>193</v>
      </c>
      <c r="E9" s="8" t="s">
        <v>193</v>
      </c>
      <c r="F9" s="8" t="s">
        <v>1117</v>
      </c>
      <c r="G9" s="7" t="s">
        <v>193</v>
      </c>
    </row>
    <row r="10" spans="1:7" ht="14.65" thickBot="1">
      <c r="B10" s="2295"/>
      <c r="C10" s="1" t="s">
        <v>1138</v>
      </c>
      <c r="D10" s="23" t="s">
        <v>193</v>
      </c>
      <c r="E10" s="23" t="s">
        <v>193</v>
      </c>
      <c r="F10" s="23" t="s">
        <v>697</v>
      </c>
      <c r="G10" s="22" t="s">
        <v>193</v>
      </c>
    </row>
  </sheetData>
  <sheetProtection algorithmName="SHA-512" hashValue="L0gd/8tf9H29Rns5T3eC+D1B/y99JIUmNp5zrsGI4HuvJNLCzZKr7tw1cYlnE4VLW9mc1jKfdvNn7z9T2U2C2g==" saltValue="+zjJrL9mDMnsB8e51lFpgA==" spinCount="100000" sheet="1" objects="1" scenarios="1"/>
  <mergeCells count="4">
    <mergeCell ref="C4:G4"/>
    <mergeCell ref="B3:G3"/>
    <mergeCell ref="B4:B10"/>
    <mergeCell ref="B1:E1"/>
  </mergeCells>
  <hyperlinks>
    <hyperlink ref="A1" location="Contents!A1" display="Contents" xr:uid="{00000000-0004-0000-1400-000000000000}"/>
  </hyperlink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C000"/>
  </sheetPr>
  <dimension ref="A1:F43"/>
  <sheetViews>
    <sheetView workbookViewId="0">
      <selection activeCell="G28" sqref="G28"/>
    </sheetView>
  </sheetViews>
  <sheetFormatPr defaultColWidth="9.1328125" defaultRowHeight="12.75"/>
  <cols>
    <col min="1" max="2" width="9.1328125" style="98"/>
    <col min="3" max="3" width="29.3984375" style="98" bestFit="1" customWidth="1"/>
    <col min="4" max="4" width="43.1328125" style="98" customWidth="1"/>
    <col min="5" max="5" width="43.265625" style="272" customWidth="1"/>
    <col min="6" max="6" width="34.86328125" style="98" bestFit="1" customWidth="1"/>
    <col min="7" max="16384" width="9.1328125" style="98"/>
  </cols>
  <sheetData>
    <row r="1" spans="1:6" ht="13.15">
      <c r="A1" s="271" t="s">
        <v>794</v>
      </c>
      <c r="B1" s="2318" t="s">
        <v>2164</v>
      </c>
      <c r="C1" s="2318"/>
      <c r="D1" s="2318"/>
      <c r="E1" s="1258">
        <f>Cover!B6</f>
        <v>2022</v>
      </c>
      <c r="F1" s="1259"/>
    </row>
    <row r="2" spans="1:6" ht="13.15" thickBot="1"/>
    <row r="3" spans="1:6" ht="13.5" thickBot="1">
      <c r="B3" s="2310" t="s">
        <v>814</v>
      </c>
      <c r="C3" s="2311"/>
      <c r="D3" s="273" t="s">
        <v>10</v>
      </c>
      <c r="E3" s="274" t="s">
        <v>726</v>
      </c>
      <c r="F3" s="275" t="s">
        <v>725</v>
      </c>
    </row>
    <row r="4" spans="1:6" ht="15" customHeight="1">
      <c r="B4" s="2312" t="s">
        <v>718</v>
      </c>
      <c r="C4" s="276" t="s">
        <v>717</v>
      </c>
      <c r="D4" s="277" t="s">
        <v>5</v>
      </c>
      <c r="E4" s="277" t="s">
        <v>8</v>
      </c>
      <c r="F4" s="278" t="s">
        <v>6</v>
      </c>
    </row>
    <row r="5" spans="1:6">
      <c r="B5" s="2313"/>
      <c r="C5" s="279" t="s">
        <v>724</v>
      </c>
      <c r="D5" s="100"/>
      <c r="E5" s="280" t="s">
        <v>723</v>
      </c>
      <c r="F5" s="281">
        <v>408</v>
      </c>
    </row>
    <row r="6" spans="1:6" ht="13.15" thickBot="1"/>
    <row r="7" spans="1:6" ht="13.5" thickBot="1">
      <c r="B7" s="2305" t="s">
        <v>722</v>
      </c>
      <c r="C7" s="2306"/>
      <c r="D7" s="282" t="s">
        <v>721</v>
      </c>
      <c r="E7" s="283" t="s">
        <v>720</v>
      </c>
      <c r="F7" s="284" t="s">
        <v>719</v>
      </c>
    </row>
    <row r="8" spans="1:6" ht="15" customHeight="1">
      <c r="B8" s="2307" t="s">
        <v>718</v>
      </c>
      <c r="C8" s="276" t="s">
        <v>717</v>
      </c>
      <c r="D8" s="277" t="s">
        <v>5</v>
      </c>
      <c r="E8" s="277" t="s">
        <v>8</v>
      </c>
      <c r="F8" s="278" t="s">
        <v>6</v>
      </c>
    </row>
    <row r="9" spans="1:6">
      <c r="B9" s="2308"/>
      <c r="C9" s="279" t="s">
        <v>716</v>
      </c>
      <c r="D9" s="100" t="s">
        <v>711</v>
      </c>
      <c r="E9" s="280" t="s">
        <v>708</v>
      </c>
      <c r="F9" s="281">
        <v>695</v>
      </c>
    </row>
    <row r="10" spans="1:6">
      <c r="B10" s="2308"/>
      <c r="C10" s="285" t="s">
        <v>715</v>
      </c>
      <c r="D10" s="101" t="s">
        <v>711</v>
      </c>
      <c r="E10" s="286" t="s">
        <v>708</v>
      </c>
      <c r="F10" s="287">
        <v>695</v>
      </c>
    </row>
    <row r="11" spans="1:6">
      <c r="B11" s="2308"/>
      <c r="C11" s="285" t="s">
        <v>714</v>
      </c>
      <c r="D11" s="101" t="s">
        <v>709</v>
      </c>
      <c r="E11" s="286" t="s">
        <v>708</v>
      </c>
      <c r="F11" s="287">
        <v>695</v>
      </c>
    </row>
    <row r="12" spans="1:6">
      <c r="B12" s="2308"/>
      <c r="C12" s="285" t="s">
        <v>713</v>
      </c>
      <c r="D12" s="101" t="s">
        <v>711</v>
      </c>
      <c r="E12" s="286" t="s">
        <v>708</v>
      </c>
      <c r="F12" s="287">
        <v>695</v>
      </c>
    </row>
    <row r="13" spans="1:6">
      <c r="B13" s="2308"/>
      <c r="C13" s="285" t="s">
        <v>712</v>
      </c>
      <c r="D13" s="101" t="s">
        <v>711</v>
      </c>
      <c r="E13" s="286" t="s">
        <v>708</v>
      </c>
      <c r="F13" s="287">
        <v>695</v>
      </c>
    </row>
    <row r="14" spans="1:6" ht="13.15" thickBot="1">
      <c r="B14" s="2309"/>
      <c r="C14" s="288" t="s">
        <v>710</v>
      </c>
      <c r="D14" s="99" t="s">
        <v>709</v>
      </c>
      <c r="E14" s="289" t="s">
        <v>708</v>
      </c>
      <c r="F14" s="290">
        <v>695</v>
      </c>
    </row>
    <row r="15" spans="1:6" ht="13.15" thickBot="1"/>
    <row r="16" spans="1:6" ht="13.5" thickBot="1">
      <c r="B16" s="2314" t="s">
        <v>728</v>
      </c>
      <c r="C16" s="2315"/>
      <c r="D16" s="291" t="s">
        <v>729</v>
      </c>
      <c r="E16" s="292" t="s">
        <v>726</v>
      </c>
      <c r="F16" s="293" t="s">
        <v>730</v>
      </c>
    </row>
    <row r="17" spans="2:6">
      <c r="B17" s="2303" t="s">
        <v>718</v>
      </c>
      <c r="C17" s="276" t="s">
        <v>717</v>
      </c>
      <c r="D17" s="277" t="s">
        <v>5</v>
      </c>
      <c r="E17" s="277" t="s">
        <v>8</v>
      </c>
      <c r="F17" s="278" t="s">
        <v>6</v>
      </c>
    </row>
    <row r="18" spans="2:6" ht="13.15" thickBot="1">
      <c r="B18" s="2304"/>
      <c r="C18" s="288" t="s">
        <v>731</v>
      </c>
      <c r="D18" s="99" t="s">
        <v>732</v>
      </c>
      <c r="E18" s="289"/>
      <c r="F18" s="290">
        <v>650</v>
      </c>
    </row>
    <row r="19" spans="2:6" ht="13.15" thickBot="1"/>
    <row r="20" spans="2:6" ht="13.5" thickBot="1">
      <c r="B20" s="294" t="s">
        <v>815</v>
      </c>
      <c r="C20" s="295"/>
      <c r="D20" s="296" t="s">
        <v>855</v>
      </c>
      <c r="E20" s="297" t="s">
        <v>854</v>
      </c>
      <c r="F20" s="298" t="s">
        <v>818</v>
      </c>
    </row>
    <row r="21" spans="2:6" ht="15" customHeight="1">
      <c r="B21" s="2316" t="s">
        <v>718</v>
      </c>
      <c r="C21" s="276" t="s">
        <v>717</v>
      </c>
      <c r="D21" s="277" t="s">
        <v>5</v>
      </c>
      <c r="E21" s="277" t="s">
        <v>8</v>
      </c>
      <c r="F21" s="278" t="s">
        <v>6</v>
      </c>
    </row>
    <row r="22" spans="2:6" ht="16.5" customHeight="1" thickBot="1">
      <c r="B22" s="2317"/>
      <c r="C22" s="288" t="s">
        <v>193</v>
      </c>
      <c r="D22" s="288" t="s">
        <v>816</v>
      </c>
      <c r="E22" s="289"/>
      <c r="F22" s="290">
        <v>700</v>
      </c>
    </row>
    <row r="23" spans="2:6" ht="13.15" thickBot="1"/>
    <row r="24" spans="2:6" ht="13.5" thickBot="1">
      <c r="B24" s="299" t="s">
        <v>227</v>
      </c>
      <c r="C24" s="300"/>
      <c r="D24" s="301" t="s">
        <v>817</v>
      </c>
      <c r="E24" s="302" t="s">
        <v>726</v>
      </c>
      <c r="F24" s="303" t="s">
        <v>819</v>
      </c>
    </row>
    <row r="25" spans="2:6" ht="15.75" customHeight="1">
      <c r="B25" s="2301" t="s">
        <v>718</v>
      </c>
      <c r="C25" s="276" t="s">
        <v>717</v>
      </c>
      <c r="D25" s="277" t="s">
        <v>5</v>
      </c>
      <c r="E25" s="277" t="s">
        <v>8</v>
      </c>
      <c r="F25" s="278" t="s">
        <v>6</v>
      </c>
    </row>
    <row r="26" spans="2:6" ht="31.5" customHeight="1" thickBot="1">
      <c r="B26" s="2302"/>
      <c r="C26" s="304" t="s">
        <v>820</v>
      </c>
      <c r="D26" s="288" t="s">
        <v>816</v>
      </c>
      <c r="E26" s="289" t="s">
        <v>821</v>
      </c>
      <c r="F26" s="290">
        <v>350</v>
      </c>
    </row>
    <row r="27" spans="2:6" ht="13.15" thickBot="1"/>
    <row r="28" spans="2:6" ht="13.5" thickBot="1">
      <c r="B28" s="2296" t="s">
        <v>2129</v>
      </c>
      <c r="C28" s="2297"/>
      <c r="D28" s="1208" t="s">
        <v>2130</v>
      </c>
      <c r="E28" s="1209" t="s">
        <v>2127</v>
      </c>
      <c r="F28" s="1210" t="s">
        <v>2128</v>
      </c>
    </row>
    <row r="29" spans="2:6">
      <c r="B29" s="2298" t="s">
        <v>718</v>
      </c>
      <c r="C29" s="276" t="s">
        <v>717</v>
      </c>
      <c r="D29" s="277" t="s">
        <v>5</v>
      </c>
      <c r="E29" s="277" t="s">
        <v>8</v>
      </c>
      <c r="F29" s="278" t="s">
        <v>6</v>
      </c>
    </row>
    <row r="30" spans="2:6">
      <c r="B30" s="2299"/>
      <c r="C30" s="279" t="s">
        <v>2131</v>
      </c>
      <c r="D30" s="100" t="s">
        <v>2137</v>
      </c>
      <c r="E30" s="280" t="s">
        <v>2143</v>
      </c>
      <c r="F30" s="281">
        <v>650</v>
      </c>
    </row>
    <row r="31" spans="2:6">
      <c r="B31" s="2299"/>
      <c r="C31" s="285" t="s">
        <v>2132</v>
      </c>
      <c r="D31" s="101" t="s">
        <v>2139</v>
      </c>
      <c r="E31" s="286"/>
      <c r="F31" s="281">
        <v>650</v>
      </c>
    </row>
    <row r="32" spans="2:6">
      <c r="B32" s="2299"/>
      <c r="C32" s="285" t="s">
        <v>2133</v>
      </c>
      <c r="D32" s="101" t="s">
        <v>2138</v>
      </c>
      <c r="E32" s="286"/>
      <c r="F32" s="281">
        <v>650</v>
      </c>
    </row>
    <row r="33" spans="2:6">
      <c r="B33" s="2299"/>
      <c r="C33" s="285" t="s">
        <v>2134</v>
      </c>
      <c r="D33" s="101" t="s">
        <v>2140</v>
      </c>
      <c r="E33" s="286"/>
      <c r="F33" s="281">
        <v>650</v>
      </c>
    </row>
    <row r="34" spans="2:6">
      <c r="B34" s="2299"/>
      <c r="C34" s="285" t="s">
        <v>2135</v>
      </c>
      <c r="D34" s="101" t="s">
        <v>2141</v>
      </c>
      <c r="E34" s="286"/>
      <c r="F34" s="281">
        <v>650</v>
      </c>
    </row>
    <row r="35" spans="2:6" ht="13.15" thickBot="1">
      <c r="B35" s="2300"/>
      <c r="C35" s="288" t="s">
        <v>2136</v>
      </c>
      <c r="D35" s="99" t="s">
        <v>2142</v>
      </c>
      <c r="E35" s="289"/>
      <c r="F35" s="290">
        <v>650</v>
      </c>
    </row>
    <row r="38" spans="2:6" ht="14.25">
      <c r="C38" s="1211"/>
    </row>
    <row r="39" spans="2:6" ht="14.25">
      <c r="C39" s="1211"/>
    </row>
    <row r="40" spans="2:6" ht="14.25">
      <c r="C40" s="1211"/>
    </row>
    <row r="41" spans="2:6" ht="14.25">
      <c r="C41" s="1211"/>
    </row>
    <row r="42" spans="2:6" ht="14.25">
      <c r="C42" s="1211"/>
    </row>
    <row r="43" spans="2:6" ht="14.25">
      <c r="C43"/>
    </row>
  </sheetData>
  <sheetProtection algorithmName="SHA-512" hashValue="onrDdxGi7gpnhKVQsOLVqqCpE66l0j1p9xNdpdVRFcBQUnpttP5ZrWdUEwdtmy8SbEh5bQnJnBGayKbD6kIofw==" saltValue="M5Wjbdb4HTa154gKvfOlzg==" spinCount="100000" sheet="1" objects="1" scenarios="1"/>
  <mergeCells count="11">
    <mergeCell ref="B3:C3"/>
    <mergeCell ref="B4:B5"/>
    <mergeCell ref="B16:C16"/>
    <mergeCell ref="B21:B22"/>
    <mergeCell ref="B1:D1"/>
    <mergeCell ref="B28:C28"/>
    <mergeCell ref="B29:B35"/>
    <mergeCell ref="B25:B26"/>
    <mergeCell ref="B17:B18"/>
    <mergeCell ref="B7:C7"/>
    <mergeCell ref="B8:B14"/>
  </mergeCells>
  <hyperlinks>
    <hyperlink ref="F16" r:id="rId1" xr:uid="{00000000-0004-0000-1500-000000000000}"/>
    <hyperlink ref="A1" location="Contents!A1" display="Return" xr:uid="{00000000-0004-0000-1500-000001000000}"/>
    <hyperlink ref="F20" r:id="rId2" xr:uid="{00000000-0004-0000-1500-000002000000}"/>
    <hyperlink ref="F24" r:id="rId3" xr:uid="{00000000-0004-0000-1500-000003000000}"/>
  </hyperlinks>
  <pageMargins left="0.11811023622047245" right="0.11811023622047245" top="0.35433070866141736" bottom="0.35433070866141736" header="0.31496062992125984" footer="0.31496062992125984"/>
  <pageSetup paperSize="8" orientation="landscape" horizontalDpi="4294967293" verticalDpi="4294967293"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09E0-4566-44FD-BED0-97222B519075}">
  <sheetPr codeName="Sheet28">
    <tabColor rgb="FFF2800E"/>
  </sheetPr>
  <dimension ref="A1:Q30"/>
  <sheetViews>
    <sheetView workbookViewId="0"/>
  </sheetViews>
  <sheetFormatPr defaultRowHeight="14.25"/>
  <cols>
    <col min="2" max="2" width="56.86328125" customWidth="1"/>
  </cols>
  <sheetData>
    <row r="1" spans="1:17">
      <c r="A1" s="271" t="s">
        <v>794</v>
      </c>
      <c r="B1" s="1260" t="s">
        <v>2165</v>
      </c>
      <c r="C1" s="1261"/>
      <c r="D1" s="1261"/>
      <c r="E1" s="1261"/>
    </row>
    <row r="3" spans="1:17">
      <c r="B3" s="840" t="s">
        <v>1651</v>
      </c>
      <c r="C3" s="697"/>
      <c r="Q3" s="697"/>
    </row>
    <row r="4" spans="1:17" s="1072" customFormat="1">
      <c r="B4" s="840"/>
      <c r="C4" s="697"/>
      <c r="Q4" s="697"/>
    </row>
    <row r="5" spans="1:17" s="1072" customFormat="1">
      <c r="B5" s="840" t="s">
        <v>2038</v>
      </c>
      <c r="C5" s="697"/>
      <c r="Q5" s="697"/>
    </row>
    <row r="6" spans="1:17" s="1072" customFormat="1">
      <c r="B6" s="1135" t="s">
        <v>2037</v>
      </c>
      <c r="C6" s="697"/>
      <c r="Q6" s="697"/>
    </row>
    <row r="7" spans="1:17">
      <c r="B7" s="839" t="s">
        <v>2045</v>
      </c>
    </row>
    <row r="9" spans="1:17">
      <c r="B9" s="712" t="s">
        <v>1500</v>
      </c>
    </row>
    <row r="10" spans="1:17">
      <c r="B10" s="697" t="s">
        <v>1498</v>
      </c>
    </row>
    <row r="11" spans="1:17">
      <c r="B11" s="697" t="s">
        <v>1501</v>
      </c>
    </row>
    <row r="15" spans="1:17">
      <c r="B15" s="697" t="s">
        <v>1505</v>
      </c>
    </row>
    <row r="17" spans="2:9">
      <c r="F17" s="1135"/>
    </row>
    <row r="20" spans="2:9">
      <c r="I20" s="1136"/>
    </row>
    <row r="29" spans="2:9">
      <c r="B29" s="697" t="s">
        <v>1506</v>
      </c>
    </row>
    <row r="30" spans="2:9">
      <c r="C30" s="697" t="s">
        <v>1507</v>
      </c>
    </row>
  </sheetData>
  <sheetProtection algorithmName="SHA-512" hashValue="c0XBPEFvU1PJgsFiQBLg4xW2KBh/LeD5xUhWP8ygk1LmJm3007Ny2wog7zsCiUTVcnkzpTlOwJSUpCNPM5So2w==" saltValue="xEYLOmn5E/vEDsa06B22rg==" spinCount="100000" sheet="1" objects="1" scenarios="1"/>
  <hyperlinks>
    <hyperlink ref="A1" location="Contents!A1" display="Return" xr:uid="{AFBA0879-AE33-4937-9315-8FC97CCBF6F8}"/>
  </hyperlinks>
  <pageMargins left="0.11811023622047245" right="0.11811023622047245" top="0.55118110236220474" bottom="0.74803149606299213" header="0.31496062992125984" footer="0.31496062992125984"/>
  <pageSetup paperSize="8" orientation="landscape" verticalDpi="597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1EBA-4C22-4509-B5A9-C3D21D930964}">
  <sheetPr codeName="Sheet29">
    <tabColor rgb="FFF2800E"/>
  </sheetPr>
  <dimension ref="A1:G28"/>
  <sheetViews>
    <sheetView workbookViewId="0"/>
  </sheetViews>
  <sheetFormatPr defaultRowHeight="14.25"/>
  <cols>
    <col min="2" max="2" width="18.1328125" customWidth="1"/>
    <col min="3" max="3" width="19" customWidth="1"/>
    <col min="4" max="4" width="18.3984375" customWidth="1"/>
  </cols>
  <sheetData>
    <row r="1" spans="1:7">
      <c r="A1" s="271" t="s">
        <v>794</v>
      </c>
      <c r="B1" s="2320" t="s">
        <v>2163</v>
      </c>
      <c r="C1" s="2320"/>
      <c r="D1" s="2320"/>
      <c r="E1" s="2320"/>
      <c r="F1" s="2320"/>
      <c r="G1" s="1262">
        <f>Cover!B6</f>
        <v>2022</v>
      </c>
    </row>
    <row r="3" spans="1:7">
      <c r="B3" s="840" t="s">
        <v>1652</v>
      </c>
    </row>
    <row r="5" spans="1:7">
      <c r="B5" s="839" t="s">
        <v>2044</v>
      </c>
    </row>
    <row r="6" spans="1:7">
      <c r="B6" s="839" t="s">
        <v>2116</v>
      </c>
    </row>
    <row r="7" spans="1:7" s="1072" customFormat="1">
      <c r="B7" s="839" t="s">
        <v>2071</v>
      </c>
    </row>
    <row r="8" spans="1:7" s="1072" customFormat="1">
      <c r="B8" s="839" t="s">
        <v>2083</v>
      </c>
    </row>
    <row r="9" spans="1:7" ht="172.9" customHeight="1"/>
    <row r="10" spans="1:7">
      <c r="B10" s="840" t="s">
        <v>1838</v>
      </c>
    </row>
    <row r="11" spans="1:7" ht="45" customHeight="1">
      <c r="B11" s="2319" t="s">
        <v>2115</v>
      </c>
      <c r="C11" s="2319"/>
      <c r="D11" s="2319"/>
      <c r="E11" s="2319"/>
    </row>
    <row r="12" spans="1:7" ht="18.399999999999999" customHeight="1"/>
    <row r="25" spans="2:2">
      <c r="B25" s="840" t="s">
        <v>2000</v>
      </c>
    </row>
    <row r="27" spans="2:2">
      <c r="B27" t="s">
        <v>1836</v>
      </c>
    </row>
    <row r="28" spans="2:2">
      <c r="B28" s="1136" t="s">
        <v>2045</v>
      </c>
    </row>
  </sheetData>
  <sheetProtection algorithmName="SHA-512" hashValue="QoT9qGsR4AfDbwLT3cpjkkI1VdCcpJHgkjkUAA7OR0KYP5u38r2zgcnUHTzbAR3MfT516xgkr6Hqyz/6jX0NWg==" saltValue="XlxtAFLlviOPVzxRT+cSlw==" spinCount="100000" sheet="1" objects="1" scenarios="1"/>
  <mergeCells count="2">
    <mergeCell ref="B11:E11"/>
    <mergeCell ref="B1:F1"/>
  </mergeCells>
  <hyperlinks>
    <hyperlink ref="A1" location="Contents!A1" display="Return" xr:uid="{B9A081B3-9B7F-48E1-93DD-A134586BA675}"/>
  </hyperlinks>
  <pageMargins left="0.11811023622047245" right="0.11811023622047245" top="0.55118110236220474" bottom="0.55118110236220474" header="0.31496062992125984" footer="0.31496062992125984"/>
  <pageSetup paperSize="8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K14"/>
  <sheetViews>
    <sheetView topLeftCell="C1" workbookViewId="0">
      <selection activeCell="E25" sqref="E25"/>
    </sheetView>
  </sheetViews>
  <sheetFormatPr defaultRowHeight="14.25"/>
  <cols>
    <col min="2" max="2" width="11.86328125" bestFit="1" customWidth="1"/>
    <col min="3" max="3" width="26.59765625" bestFit="1" customWidth="1"/>
    <col min="4" max="4" width="17.3984375" bestFit="1" customWidth="1"/>
    <col min="5" max="5" width="36.265625" bestFit="1" customWidth="1"/>
    <col min="6" max="6" width="16" bestFit="1" customWidth="1"/>
    <col min="7" max="7" width="18" bestFit="1" customWidth="1"/>
    <col min="8" max="8" width="17.73046875" bestFit="1" customWidth="1"/>
    <col min="9" max="9" width="9" customWidth="1"/>
    <col min="10" max="10" width="12" customWidth="1"/>
    <col min="11" max="11" width="28.59765625" customWidth="1"/>
  </cols>
  <sheetData>
    <row r="1" spans="1:11">
      <c r="A1" s="269" t="s">
        <v>794</v>
      </c>
    </row>
    <row r="2" spans="1:11" ht="14.65" thickBot="1"/>
    <row r="3" spans="1:11" ht="14.65" thickBot="1">
      <c r="B3" s="1799" t="s">
        <v>2155</v>
      </c>
      <c r="C3" s="1800"/>
      <c r="D3" s="1800"/>
      <c r="E3" s="1800"/>
      <c r="F3" s="1223">
        <f>Cover!B6</f>
        <v>2022</v>
      </c>
      <c r="G3" s="1221"/>
      <c r="H3" s="1221"/>
      <c r="I3" s="1221"/>
      <c r="J3" s="1221"/>
      <c r="K3" s="1222"/>
    </row>
    <row r="4" spans="1:11">
      <c r="B4" s="97" t="s">
        <v>216</v>
      </c>
      <c r="C4" s="96" t="s">
        <v>249</v>
      </c>
      <c r="D4" s="96" t="s">
        <v>248</v>
      </c>
      <c r="E4" s="96" t="s">
        <v>247</v>
      </c>
      <c r="F4" s="96" t="s">
        <v>246</v>
      </c>
      <c r="G4" s="96" t="s">
        <v>245</v>
      </c>
      <c r="H4" s="96" t="s">
        <v>244</v>
      </c>
      <c r="I4" s="95" t="s">
        <v>243</v>
      </c>
      <c r="J4" s="95" t="s">
        <v>1140</v>
      </c>
      <c r="K4" s="94" t="s">
        <v>242</v>
      </c>
    </row>
    <row r="5" spans="1:11" ht="7.5" customHeight="1">
      <c r="B5" s="92"/>
      <c r="C5" s="91"/>
      <c r="D5" s="91"/>
      <c r="E5" s="91"/>
      <c r="F5" s="91"/>
      <c r="G5" s="91"/>
      <c r="H5" s="91"/>
      <c r="I5" s="93"/>
      <c r="J5" s="93"/>
      <c r="K5" s="88"/>
    </row>
    <row r="6" spans="1:11">
      <c r="B6" s="92" t="s">
        <v>144</v>
      </c>
      <c r="C6" s="91" t="s">
        <v>241</v>
      </c>
      <c r="D6" s="91" t="s">
        <v>240</v>
      </c>
      <c r="E6" s="91" t="s">
        <v>239</v>
      </c>
      <c r="F6" s="90" t="s">
        <v>238</v>
      </c>
      <c r="G6" s="90" t="s">
        <v>1143</v>
      </c>
      <c r="H6" s="90" t="s">
        <v>15</v>
      </c>
      <c r="I6" s="89"/>
      <c r="J6" s="89" t="s">
        <v>1139</v>
      </c>
      <c r="K6" s="88" t="s">
        <v>1685</v>
      </c>
    </row>
    <row r="7" spans="1:11">
      <c r="B7" s="92" t="s">
        <v>237</v>
      </c>
      <c r="C7" s="91" t="s">
        <v>138</v>
      </c>
      <c r="D7" s="91" t="s">
        <v>236</v>
      </c>
      <c r="E7" s="91" t="s">
        <v>235</v>
      </c>
      <c r="F7" s="90" t="s">
        <v>234</v>
      </c>
      <c r="G7" s="90" t="s">
        <v>1143</v>
      </c>
      <c r="H7" s="90"/>
      <c r="I7" s="89" t="s">
        <v>15</v>
      </c>
      <c r="J7" s="89" t="s">
        <v>1480</v>
      </c>
      <c r="K7" s="88" t="s">
        <v>1796</v>
      </c>
    </row>
    <row r="8" spans="1:11">
      <c r="B8" s="92" t="s">
        <v>233</v>
      </c>
      <c r="C8" s="91" t="s">
        <v>132</v>
      </c>
      <c r="D8" s="91" t="s">
        <v>232</v>
      </c>
      <c r="E8" s="91" t="s">
        <v>231</v>
      </c>
      <c r="F8" s="90" t="s">
        <v>230</v>
      </c>
      <c r="G8" s="90" t="s">
        <v>1143</v>
      </c>
      <c r="H8" s="90" t="s">
        <v>15</v>
      </c>
      <c r="I8" s="89"/>
      <c r="J8" s="89" t="s">
        <v>749</v>
      </c>
      <c r="K8" s="88" t="s">
        <v>1797</v>
      </c>
    </row>
    <row r="9" spans="1:11">
      <c r="B9" s="92" t="s">
        <v>228</v>
      </c>
      <c r="C9" s="91" t="s">
        <v>1794</v>
      </c>
      <c r="D9" s="91" t="s">
        <v>1795</v>
      </c>
      <c r="E9" s="91" t="s">
        <v>2191</v>
      </c>
      <c r="F9" s="90"/>
      <c r="G9" s="90" t="s">
        <v>1143</v>
      </c>
      <c r="H9" s="90" t="s">
        <v>15</v>
      </c>
      <c r="I9" s="89"/>
      <c r="J9" s="89" t="s">
        <v>749</v>
      </c>
      <c r="K9" s="88" t="s">
        <v>2084</v>
      </c>
    </row>
    <row r="10" spans="1:11">
      <c r="B10" s="92" t="s">
        <v>227</v>
      </c>
      <c r="C10" s="91" t="s">
        <v>226</v>
      </c>
      <c r="D10" s="91" t="s">
        <v>2086</v>
      </c>
      <c r="E10" s="91" t="s">
        <v>2085</v>
      </c>
      <c r="F10" s="90" t="s">
        <v>225</v>
      </c>
      <c r="G10" s="90" t="s">
        <v>1143</v>
      </c>
      <c r="H10" s="90" t="s">
        <v>15</v>
      </c>
      <c r="I10" s="89"/>
      <c r="J10" s="89" t="s">
        <v>749</v>
      </c>
      <c r="K10" s="88" t="s">
        <v>224</v>
      </c>
    </row>
    <row r="11" spans="1:11">
      <c r="B11" s="92" t="s">
        <v>223</v>
      </c>
      <c r="C11" s="91" t="s">
        <v>223</v>
      </c>
      <c r="D11" s="91" t="s">
        <v>222</v>
      </c>
      <c r="E11" s="91" t="s">
        <v>221</v>
      </c>
      <c r="F11" s="90"/>
      <c r="G11" s="90" t="s">
        <v>1143</v>
      </c>
      <c r="H11" s="90" t="s">
        <v>15</v>
      </c>
      <c r="I11" s="89"/>
      <c r="J11" s="89" t="s">
        <v>749</v>
      </c>
      <c r="K11" s="88" t="s">
        <v>1685</v>
      </c>
    </row>
    <row r="12" spans="1:11">
      <c r="B12" s="92" t="s">
        <v>1141</v>
      </c>
      <c r="C12" s="91" t="s">
        <v>1144</v>
      </c>
      <c r="D12" s="91" t="s">
        <v>1433</v>
      </c>
      <c r="E12" s="91" t="s">
        <v>1434</v>
      </c>
      <c r="F12" s="90"/>
      <c r="G12" s="90" t="s">
        <v>1143</v>
      </c>
      <c r="H12" s="90" t="s">
        <v>15</v>
      </c>
      <c r="I12" s="89"/>
      <c r="J12" s="1797" t="s">
        <v>749</v>
      </c>
      <c r="K12" s="1795" t="s">
        <v>1149</v>
      </c>
    </row>
    <row r="13" spans="1:11">
      <c r="B13" s="92" t="s">
        <v>1142</v>
      </c>
      <c r="C13" s="91" t="s">
        <v>1145</v>
      </c>
      <c r="D13" s="91" t="s">
        <v>1146</v>
      </c>
      <c r="E13" s="91" t="s">
        <v>1147</v>
      </c>
      <c r="F13" s="556" t="s">
        <v>1148</v>
      </c>
      <c r="G13" s="90" t="s">
        <v>1143</v>
      </c>
      <c r="H13" s="90" t="s">
        <v>15</v>
      </c>
      <c r="I13" s="89"/>
      <c r="J13" s="1798"/>
      <c r="K13" s="1796"/>
    </row>
    <row r="14" spans="1:11" ht="14.65" thickBot="1">
      <c r="B14" s="87" t="s">
        <v>219</v>
      </c>
      <c r="C14" s="86" t="s">
        <v>218</v>
      </c>
      <c r="D14" s="86" t="s">
        <v>1435</v>
      </c>
      <c r="E14" s="86" t="s">
        <v>938</v>
      </c>
      <c r="F14" s="85" t="s">
        <v>939</v>
      </c>
      <c r="G14" s="85" t="s">
        <v>1143</v>
      </c>
      <c r="H14" s="85" t="s">
        <v>15</v>
      </c>
      <c r="I14" s="84"/>
      <c r="J14" s="84" t="s">
        <v>749</v>
      </c>
      <c r="K14" s="83" t="s">
        <v>940</v>
      </c>
    </row>
  </sheetData>
  <sheetProtection algorithmName="SHA-512" hashValue="vMbY3NlbGizbxFtRiC6aWTquQICyB23EAZbesmYG6KMcrrrQAMQg7Kj7xd8d17wy2SV3XNMsBA0HbF4DVo+cWg==" saltValue="tC4VaJCeHWY/OHAeiND19A==" spinCount="100000" sheet="1" objects="1" scenarios="1"/>
  <mergeCells count="3">
    <mergeCell ref="K12:K13"/>
    <mergeCell ref="J12:J13"/>
    <mergeCell ref="B3:E3"/>
  </mergeCells>
  <hyperlinks>
    <hyperlink ref="E7" r:id="rId1" display="mailto:marc.bongers@bmw.de" xr:uid="{00000000-0004-0000-0200-000000000000}"/>
    <hyperlink ref="A1" location="Contents!A1" display="Contents" xr:uid="{00000000-0004-0000-0200-000002000000}"/>
    <hyperlink ref="E13" r:id="rId2" xr:uid="{00000000-0004-0000-0200-000003000000}"/>
    <hyperlink ref="E12" r:id="rId3" display="mailto:jgarcia@suzuki.fr" xr:uid="{00000000-0004-0000-0200-000005000000}"/>
    <hyperlink ref="E9" r:id="rId4" xr:uid="{8D48AF67-622B-457A-8221-900C07A92467}"/>
  </hyperlinks>
  <pageMargins left="0.31496062992125984" right="0.11811023622047245" top="0.74803149606299213" bottom="0.74803149606299213" header="0.31496062992125984" footer="0.31496062992125984"/>
  <pageSetup paperSize="8" orientation="landscape" verticalDpi="4294967293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24B9-45EA-4254-A977-04591749C0B3}">
  <sheetPr codeName="Sheet30">
    <tabColor rgb="FFF2800E"/>
  </sheetPr>
  <dimension ref="A1:G9"/>
  <sheetViews>
    <sheetView workbookViewId="0"/>
  </sheetViews>
  <sheetFormatPr defaultRowHeight="14.25"/>
  <cols>
    <col min="2" max="2" width="18.1328125" customWidth="1"/>
    <col min="3" max="3" width="19" customWidth="1"/>
    <col min="4" max="4" width="18.3984375" customWidth="1"/>
  </cols>
  <sheetData>
    <row r="1" spans="1:7">
      <c r="A1" s="271" t="s">
        <v>794</v>
      </c>
      <c r="B1" s="2321" t="s">
        <v>3335</v>
      </c>
      <c r="C1" s="2321"/>
      <c r="D1" s="2321"/>
      <c r="E1" s="2321"/>
      <c r="F1" s="2321"/>
      <c r="G1" s="1262">
        <f>Cover!B6</f>
        <v>2022</v>
      </c>
    </row>
    <row r="3" spans="1:7">
      <c r="B3" s="840" t="s">
        <v>1656</v>
      </c>
    </row>
    <row r="5" spans="1:7">
      <c r="B5" t="s">
        <v>1653</v>
      </c>
    </row>
    <row r="6" spans="1:7">
      <c r="B6" t="s">
        <v>1654</v>
      </c>
    </row>
    <row r="7" spans="1:7">
      <c r="B7" t="s">
        <v>1655</v>
      </c>
    </row>
    <row r="8" spans="1:7">
      <c r="B8" t="s">
        <v>2188</v>
      </c>
    </row>
    <row r="9" spans="1:7">
      <c r="B9" t="s">
        <v>2424</v>
      </c>
    </row>
  </sheetData>
  <sheetProtection algorithmName="SHA-512" hashValue="cuoimFJoGSg3xzFazrf13wVsuGumR3TCzHhQ+BHID0MXhsJ3OPEGBrd9VXXr8XLew7PPBIcsv7IBLlM1/mNMCQ==" saltValue="cI4mt3FkkLYQx0CuTaT2AQ==" spinCount="100000" sheet="1" objects="1" scenarios="1"/>
  <mergeCells count="1">
    <mergeCell ref="B1:F1"/>
  </mergeCells>
  <hyperlinks>
    <hyperlink ref="A1" location="Contents!A1" display="Return" xr:uid="{244E9DF2-396A-4754-A60D-5C172293311A}"/>
  </hyperlinks>
  <pageMargins left="0.11811023622047245" right="0.11811023622047245" top="0.74803149606299213" bottom="0.74803149606299213" header="0.31496062992125984" footer="0.31496062992125984"/>
  <pageSetup paperSize="8" orientation="portrait" verticalDpi="597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1">
    <tabColor rgb="FFF2800E"/>
  </sheetPr>
  <dimension ref="A1:K45"/>
  <sheetViews>
    <sheetView zoomScale="80" zoomScaleNormal="80" workbookViewId="0"/>
  </sheetViews>
  <sheetFormatPr defaultRowHeight="14.25"/>
  <cols>
    <col min="2" max="2" width="18.1328125" customWidth="1"/>
    <col min="3" max="3" width="34.265625" customWidth="1"/>
    <col min="4" max="4" width="18.3984375" customWidth="1"/>
  </cols>
  <sheetData>
    <row r="1" spans="1:7">
      <c r="A1" s="271" t="s">
        <v>794</v>
      </c>
      <c r="B1" s="2320" t="s">
        <v>2166</v>
      </c>
      <c r="C1" s="2320"/>
      <c r="D1" s="2320"/>
      <c r="E1" s="1262">
        <f>Cover!B6</f>
        <v>2022</v>
      </c>
    </row>
    <row r="3" spans="1:7" s="840" customFormat="1">
      <c r="B3" s="840" t="s">
        <v>1683</v>
      </c>
    </row>
    <row r="4" spans="1:7">
      <c r="G4" s="697" t="s">
        <v>1502</v>
      </c>
    </row>
    <row r="5" spans="1:7">
      <c r="B5" s="712" t="s">
        <v>1684</v>
      </c>
    </row>
    <row r="6" spans="1:7">
      <c r="B6" s="697" t="s">
        <v>1497</v>
      </c>
      <c r="G6" s="697"/>
    </row>
    <row r="7" spans="1:7">
      <c r="B7" s="697" t="s">
        <v>1499</v>
      </c>
    </row>
    <row r="8" spans="1:7">
      <c r="B8" s="1220" t="s">
        <v>2147</v>
      </c>
      <c r="G8" s="697" t="s">
        <v>11</v>
      </c>
    </row>
    <row r="9" spans="1:7">
      <c r="B9" s="1220" t="s">
        <v>2425</v>
      </c>
      <c r="G9" s="697"/>
    </row>
    <row r="10" spans="1:7" s="1274" customFormat="1">
      <c r="B10" s="1220" t="s">
        <v>2472</v>
      </c>
      <c r="G10" s="697"/>
    </row>
    <row r="11" spans="1:7" s="1274" customFormat="1">
      <c r="G11" s="697"/>
    </row>
    <row r="12" spans="1:7">
      <c r="A12" s="697"/>
    </row>
    <row r="13" spans="1:7">
      <c r="B13" s="1293" t="s">
        <v>2467</v>
      </c>
    </row>
    <row r="14" spans="1:7">
      <c r="B14" t="s">
        <v>2468</v>
      </c>
      <c r="G14" s="697"/>
    </row>
    <row r="15" spans="1:7">
      <c r="G15" s="697" t="s">
        <v>1504</v>
      </c>
    </row>
    <row r="16" spans="1:7" ht="14.65" thickBot="1">
      <c r="B16" s="1136" t="s">
        <v>2473</v>
      </c>
    </row>
    <row r="17" spans="2:11" ht="14.65" thickBot="1">
      <c r="B17" s="841" t="s">
        <v>1657</v>
      </c>
      <c r="C17" s="842" t="s">
        <v>1658</v>
      </c>
      <c r="D17" s="843" t="s">
        <v>1659</v>
      </c>
      <c r="K17" s="697" t="s">
        <v>1503</v>
      </c>
    </row>
    <row r="18" spans="2:11" ht="14.65" thickBot="1">
      <c r="B18" s="844"/>
      <c r="C18" s="845"/>
      <c r="D18" s="846"/>
    </row>
    <row r="19" spans="2:11" ht="14.65" thickBot="1">
      <c r="B19" s="847" t="s">
        <v>1660</v>
      </c>
      <c r="C19" s="848" t="s">
        <v>1661</v>
      </c>
      <c r="D19" s="849">
        <v>1</v>
      </c>
    </row>
    <row r="20" spans="2:11" ht="14.65" thickBot="1">
      <c r="B20" s="850" t="s">
        <v>1662</v>
      </c>
      <c r="C20" s="848" t="s">
        <v>1663</v>
      </c>
      <c r="D20" s="849">
        <v>1</v>
      </c>
    </row>
    <row r="21" spans="2:11" ht="14.65" thickBot="1">
      <c r="B21" s="850" t="s">
        <v>1664</v>
      </c>
      <c r="C21" s="848" t="s">
        <v>1854</v>
      </c>
      <c r="D21" s="849">
        <v>2</v>
      </c>
    </row>
    <row r="22" spans="2:11" ht="14.65" thickBot="1">
      <c r="B22" s="850" t="s">
        <v>1665</v>
      </c>
      <c r="C22" s="848" t="s">
        <v>1666</v>
      </c>
      <c r="D22" s="849">
        <v>2</v>
      </c>
    </row>
    <row r="23" spans="2:11" ht="14.65" thickBot="1">
      <c r="B23" s="850" t="s">
        <v>1667</v>
      </c>
      <c r="C23" s="848" t="s">
        <v>1855</v>
      </c>
      <c r="D23" s="849">
        <v>2</v>
      </c>
    </row>
    <row r="24" spans="2:11" ht="14.65" thickBot="1">
      <c r="B24" s="850" t="s">
        <v>1668</v>
      </c>
      <c r="C24" s="851" t="s">
        <v>1857</v>
      </c>
      <c r="D24" s="849">
        <v>1</v>
      </c>
    </row>
    <row r="25" spans="2:11" ht="13.5" customHeight="1" thickBot="1">
      <c r="B25" s="852" t="s">
        <v>1669</v>
      </c>
      <c r="C25" s="851" t="s">
        <v>2475</v>
      </c>
      <c r="D25" s="849">
        <v>1</v>
      </c>
    </row>
    <row r="26" spans="2:11" ht="14.65" thickBot="1">
      <c r="B26" s="853" t="s">
        <v>1853</v>
      </c>
      <c r="C26" s="854" t="s">
        <v>1856</v>
      </c>
      <c r="D26" s="849">
        <v>4</v>
      </c>
    </row>
    <row r="27" spans="2:11" ht="6.4" customHeight="1" thickBot="1">
      <c r="B27" s="853"/>
      <c r="C27" s="854"/>
      <c r="D27" s="849"/>
    </row>
    <row r="28" spans="2:11" ht="22.9" thickBot="1">
      <c r="B28" s="853" t="s">
        <v>1670</v>
      </c>
      <c r="C28" s="855" t="s">
        <v>1671</v>
      </c>
      <c r="D28" s="856">
        <v>1</v>
      </c>
    </row>
    <row r="29" spans="2:11" ht="6.4" customHeight="1" thickBot="1"/>
    <row r="30" spans="2:11" ht="14.65" thickBot="1">
      <c r="B30" s="1376" t="s">
        <v>2469</v>
      </c>
      <c r="C30" s="1377" t="s">
        <v>2470</v>
      </c>
      <c r="D30" s="1378" t="s">
        <v>2471</v>
      </c>
    </row>
    <row r="34" spans="1:4" ht="25.5">
      <c r="B34" t="s">
        <v>2474</v>
      </c>
    </row>
    <row r="37" spans="1:4">
      <c r="B37" s="840" t="s">
        <v>2048</v>
      </c>
      <c r="C37" s="1135"/>
      <c r="D37" s="1135"/>
    </row>
    <row r="38" spans="1:4" ht="14.65" customHeight="1">
      <c r="B38" s="1137" t="s">
        <v>1546</v>
      </c>
      <c r="C38" s="1135"/>
      <c r="D38" s="1135"/>
    </row>
    <row r="39" spans="1:4">
      <c r="B39" s="1137" t="s">
        <v>1544</v>
      </c>
      <c r="C39" s="1135" t="s">
        <v>1541</v>
      </c>
      <c r="D39" s="1135" t="s">
        <v>1542</v>
      </c>
    </row>
    <row r="40" spans="1:4">
      <c r="B40" s="1137" t="s">
        <v>1543</v>
      </c>
      <c r="C40" s="1135" t="s">
        <v>1539</v>
      </c>
      <c r="D40" s="1135" t="s">
        <v>1540</v>
      </c>
    </row>
    <row r="41" spans="1:4">
      <c r="B41" s="1135" t="s">
        <v>1545</v>
      </c>
      <c r="C41" s="1135"/>
      <c r="D41" s="1135"/>
    </row>
    <row r="42" spans="1:4">
      <c r="A42" s="697"/>
    </row>
    <row r="43" spans="1:4" ht="14.65" thickBot="1">
      <c r="A43" s="697"/>
    </row>
    <row r="44" spans="1:4">
      <c r="A44" s="697"/>
      <c r="B44" s="208" t="s">
        <v>2047</v>
      </c>
      <c r="C44" s="156"/>
      <c r="D44" s="857"/>
    </row>
    <row r="45" spans="1:4" ht="14.65" thickBot="1">
      <c r="B45" s="861" t="s">
        <v>2046</v>
      </c>
      <c r="C45" s="23"/>
      <c r="D45" s="860"/>
    </row>
  </sheetData>
  <sheetProtection algorithmName="SHA-512" hashValue="gDlvkSu1aWO/g+krzqW15YSr4G8mACVV+5IZwRECLae0KP7orsQKsT8IEaLnXnB5gJygMSp/vwHNTznoNx2QxQ==" saltValue="jrhpmzUQOxAWTeJ7UO8STw==" spinCount="100000" sheet="1" objects="1" scenarios="1"/>
  <mergeCells count="1">
    <mergeCell ref="B1:D1"/>
  </mergeCells>
  <hyperlinks>
    <hyperlink ref="A1" location="Contents!A1" display="Return" xr:uid="{A084B6EC-7CFF-4136-9C73-F960B4B8FC8E}"/>
  </hyperlinks>
  <pageMargins left="0.11811023622047245" right="0.11811023622047245" top="0.55118110236220474" bottom="0.55118110236220474" header="0.31496062992125984" footer="0.31496062992125984"/>
  <pageSetup paperSize="8" scale="90" orientation="landscape" verticalDpi="597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FE35-1D0E-4C6E-9C02-CD947337314E}">
  <sheetPr codeName="Sheet34">
    <tabColor rgb="FFF2800E"/>
  </sheetPr>
  <dimension ref="A1:O39"/>
  <sheetViews>
    <sheetView workbookViewId="0">
      <selection activeCell="K42" sqref="K42"/>
    </sheetView>
  </sheetViews>
  <sheetFormatPr defaultRowHeight="14.25"/>
  <cols>
    <col min="1" max="1" width="9.06640625" style="1274"/>
    <col min="2" max="2" width="18.1328125" style="1274" customWidth="1"/>
    <col min="3" max="3" width="34.265625" style="1274" customWidth="1"/>
    <col min="4" max="4" width="18.3984375" style="1274" customWidth="1"/>
    <col min="5" max="16384" width="9.06640625" style="1274"/>
  </cols>
  <sheetData>
    <row r="1" spans="1:15">
      <c r="A1" s="271" t="s">
        <v>794</v>
      </c>
      <c r="B1" s="2322" t="s">
        <v>2266</v>
      </c>
      <c r="C1" s="2323"/>
      <c r="D1" s="2323"/>
      <c r="E1" s="2324"/>
      <c r="F1" s="1262">
        <f>Cover!B6</f>
        <v>2022</v>
      </c>
    </row>
    <row r="3" spans="1:15" s="840" customFormat="1"/>
    <row r="4" spans="1:15">
      <c r="B4" s="1290"/>
      <c r="G4" s="697"/>
    </row>
    <row r="5" spans="1:15">
      <c r="A5" s="1135"/>
      <c r="B5" s="712"/>
      <c r="C5" s="1135"/>
      <c r="D5" s="1135"/>
      <c r="E5" s="1135"/>
    </row>
    <row r="6" spans="1:15">
      <c r="A6" s="1135"/>
      <c r="B6" s="1293" t="s">
        <v>2267</v>
      </c>
      <c r="C6" s="1135"/>
      <c r="D6" s="1135"/>
      <c r="E6" s="1135"/>
      <c r="G6" s="697"/>
    </row>
    <row r="7" spans="1:15">
      <c r="A7" s="1135"/>
      <c r="B7" s="1135" t="s">
        <v>2268</v>
      </c>
      <c r="C7" s="1135"/>
      <c r="D7" s="1135"/>
      <c r="E7" s="1135"/>
    </row>
    <row r="8" spans="1:15">
      <c r="A8" s="1135"/>
      <c r="B8" s="1135" t="s">
        <v>2277</v>
      </c>
      <c r="C8" s="1135"/>
      <c r="D8" s="1135"/>
      <c r="E8" s="1135"/>
      <c r="G8" s="697"/>
    </row>
    <row r="9" spans="1:15">
      <c r="A9" s="1135"/>
      <c r="B9" s="1135" t="s">
        <v>2269</v>
      </c>
      <c r="C9" s="1135"/>
      <c r="D9" s="1135"/>
      <c r="E9" s="1135"/>
      <c r="G9" s="697"/>
    </row>
    <row r="10" spans="1:15">
      <c r="A10" s="1137"/>
      <c r="B10" s="1135"/>
      <c r="C10" s="1135"/>
      <c r="D10" s="1135"/>
      <c r="E10" s="1135"/>
    </row>
    <row r="11" spans="1:15">
      <c r="A11" s="1137"/>
      <c r="B11" s="840"/>
      <c r="C11" s="1135"/>
      <c r="D11" s="1135"/>
      <c r="E11" s="1135"/>
    </row>
    <row r="12" spans="1:15">
      <c r="A12" s="1137"/>
      <c r="B12" s="1136" t="s">
        <v>2270</v>
      </c>
      <c r="C12" s="1135"/>
      <c r="D12" s="1135"/>
      <c r="E12" s="1135"/>
      <c r="G12" s="697"/>
    </row>
    <row r="13" spans="1:15">
      <c r="A13" s="1137"/>
      <c r="B13" s="1135" t="s">
        <v>2271</v>
      </c>
      <c r="C13" s="1135"/>
      <c r="D13" s="1135"/>
      <c r="E13" s="1135"/>
      <c r="G13" s="697"/>
    </row>
    <row r="14" spans="1:15">
      <c r="A14" s="1135"/>
      <c r="B14" s="1137"/>
      <c r="C14" s="1135"/>
      <c r="D14" s="1135"/>
      <c r="E14" s="1135"/>
    </row>
    <row r="15" spans="1:15">
      <c r="A15" s="1135"/>
      <c r="B15" s="1136" t="s">
        <v>2272</v>
      </c>
      <c r="C15" s="1281"/>
      <c r="D15" s="1281"/>
      <c r="E15" s="1281"/>
      <c r="O15" s="697"/>
    </row>
    <row r="16" spans="1:15">
      <c r="A16" s="1135"/>
      <c r="B16" s="1135" t="s">
        <v>2273</v>
      </c>
      <c r="C16" s="1281"/>
      <c r="D16" s="1281"/>
      <c r="E16" s="1281"/>
    </row>
    <row r="17" spans="1:5">
      <c r="A17" s="1135"/>
      <c r="B17" s="1135" t="s">
        <v>2274</v>
      </c>
      <c r="C17" s="1281"/>
      <c r="D17" s="1281"/>
      <c r="E17" s="1281"/>
    </row>
    <row r="18" spans="1:5">
      <c r="A18" s="1135"/>
      <c r="B18" s="1281" t="s">
        <v>2275</v>
      </c>
      <c r="C18" s="1281"/>
      <c r="D18" s="1281"/>
      <c r="E18" s="1281"/>
    </row>
    <row r="19" spans="1:5">
      <c r="A19" s="1135"/>
      <c r="B19" s="1292" t="s">
        <v>2276</v>
      </c>
      <c r="C19" s="1281"/>
      <c r="D19" s="1281"/>
      <c r="E19" s="1281"/>
    </row>
    <row r="20" spans="1:5">
      <c r="A20" s="1135"/>
      <c r="B20" s="1281"/>
      <c r="C20" s="1281"/>
      <c r="D20" s="1281"/>
      <c r="E20" s="1281"/>
    </row>
    <row r="21" spans="1:5">
      <c r="A21" s="1135"/>
      <c r="B21" s="1291"/>
      <c r="C21" s="1281"/>
      <c r="D21" s="1281"/>
      <c r="E21" s="1281"/>
    </row>
    <row r="22" spans="1:5">
      <c r="A22" s="1135"/>
      <c r="B22" s="1281"/>
      <c r="C22" s="1281"/>
      <c r="D22" s="1281"/>
      <c r="E22" s="1281"/>
    </row>
    <row r="23" spans="1:5">
      <c r="A23" s="1135"/>
      <c r="B23" s="1281"/>
      <c r="C23" s="1281"/>
      <c r="D23" s="1281"/>
      <c r="E23" s="1281"/>
    </row>
    <row r="24" spans="1:5">
      <c r="A24" s="1135"/>
      <c r="B24" s="1281"/>
      <c r="C24" s="1281"/>
      <c r="D24" s="1281"/>
      <c r="E24" s="1281"/>
    </row>
    <row r="25" spans="1:5">
      <c r="A25" s="1135"/>
      <c r="B25" s="1281"/>
      <c r="C25" s="1281"/>
      <c r="D25" s="1281"/>
      <c r="E25" s="1281"/>
    </row>
    <row r="26" spans="1:5">
      <c r="B26" s="1282"/>
      <c r="C26" s="1282"/>
      <c r="D26" s="1283"/>
      <c r="E26" s="1088"/>
    </row>
    <row r="27" spans="1:5" ht="6.4" customHeight="1">
      <c r="B27" s="1284"/>
      <c r="C27" s="1285"/>
      <c r="D27" s="1284"/>
      <c r="E27" s="1088"/>
    </row>
    <row r="28" spans="1:5">
      <c r="B28" s="1286"/>
      <c r="C28" s="1286"/>
      <c r="D28" s="1287"/>
      <c r="E28" s="1088"/>
    </row>
    <row r="29" spans="1:5">
      <c r="B29" s="1286"/>
      <c r="C29" s="1286"/>
      <c r="D29" s="1287"/>
      <c r="E29" s="1088"/>
    </row>
    <row r="30" spans="1:5">
      <c r="B30" s="1286"/>
      <c r="C30" s="1286"/>
      <c r="D30" s="1287"/>
      <c r="E30" s="1088"/>
    </row>
    <row r="31" spans="1:5">
      <c r="B31" s="1286"/>
      <c r="C31" s="1286"/>
      <c r="D31" s="1287"/>
      <c r="E31" s="1088"/>
    </row>
    <row r="32" spans="1:5">
      <c r="B32" s="1286"/>
      <c r="C32" s="1286"/>
      <c r="D32" s="1287"/>
      <c r="E32" s="1088"/>
    </row>
    <row r="33" spans="2:5">
      <c r="B33" s="1286"/>
      <c r="C33" s="1288"/>
      <c r="D33" s="1287"/>
      <c r="E33" s="1088"/>
    </row>
    <row r="34" spans="2:5">
      <c r="B34" s="1284"/>
      <c r="C34" s="1288"/>
      <c r="D34" s="1287"/>
      <c r="E34" s="1088"/>
    </row>
    <row r="35" spans="2:5">
      <c r="B35" s="1284"/>
      <c r="C35" s="1288"/>
      <c r="D35" s="1287"/>
      <c r="E35" s="1088"/>
    </row>
    <row r="36" spans="2:5" ht="7.5" customHeight="1">
      <c r="B36" s="1284"/>
      <c r="C36" s="1288"/>
      <c r="D36" s="1287"/>
      <c r="E36" s="1088"/>
    </row>
    <row r="37" spans="2:5">
      <c r="B37" s="1284"/>
      <c r="C37" s="1289"/>
      <c r="D37" s="1283"/>
      <c r="E37" s="1088"/>
    </row>
    <row r="38" spans="2:5">
      <c r="B38" s="1088"/>
      <c r="C38" s="1088"/>
      <c r="D38" s="1088"/>
      <c r="E38" s="1088"/>
    </row>
    <row r="39" spans="2:5">
      <c r="B39" s="1088"/>
      <c r="C39" s="1088"/>
      <c r="D39" s="1088"/>
      <c r="E39" s="1088"/>
    </row>
  </sheetData>
  <sheetProtection algorithmName="SHA-512" hashValue="fy8LXKDEUGjhLxI7xogi41+jspd+KSY3Vs0DoA13rPtS3bGxQL+e9ZnqM7/017SNzG0OktNv1Rc7aVTZO/+L7g==" saltValue="3ocQMAPVUfCXzCr+TFQAxQ==" spinCount="100000" sheet="1" objects="1" scenarios="1"/>
  <mergeCells count="1">
    <mergeCell ref="B1:E1"/>
  </mergeCells>
  <hyperlinks>
    <hyperlink ref="A1" location="Contents!A1" display="Return" xr:uid="{93009BC8-5362-44F3-9960-DF1462D50941}"/>
  </hyperlinks>
  <pageMargins left="0.11811023622047245" right="0.11811023622047245" top="0.74803149606299213" bottom="0.74803149606299213" header="0.31496062992125984" footer="0.31496062992125984"/>
  <pageSetup paperSize="8" orientation="landscape" verticalDpi="597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C6E8-F18E-4AB0-B6F5-90E987D1C477}">
  <sheetPr codeName="Sheet33">
    <tabColor rgb="FFF2800E"/>
  </sheetPr>
  <dimension ref="B1"/>
  <sheetViews>
    <sheetView workbookViewId="0">
      <selection activeCell="A2" sqref="A2"/>
    </sheetView>
  </sheetViews>
  <sheetFormatPr defaultRowHeight="14.25"/>
  <sheetData>
    <row r="1" spans="2:2">
      <c r="B1" s="271" t="s">
        <v>794</v>
      </c>
    </row>
  </sheetData>
  <sheetProtection algorithmName="SHA-512" hashValue="afuvcA6yaYITiVhoSOHEp2no9k5ggb7OLp/qw3WUSJy+OUo4Gn7tmLC4ODyBxAcvZp/YME0UdKDkgYEFZNglZA==" saltValue="p8hEc+LoLJvPUsIJu4f/EA==" spinCount="100000" sheet="1" objects="1" scenarios="1"/>
  <hyperlinks>
    <hyperlink ref="B1" location="Contents!A1" display="Return" xr:uid="{71DFDBFE-E6BE-4520-A1B9-0169D6E8ACD1}"/>
  </hyperlinks>
  <pageMargins left="0.11811023622047245" right="0.11811023622047245" top="0.74803149606299213" bottom="0.74803149606299213" header="0.31496062992125984" footer="0.31496062992125984"/>
  <pageSetup paperSize="8" scale="97" orientation="landscape" verticalDpi="597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8D7C-E387-4D41-A656-ADB5836E8BA5}">
  <sheetPr codeName="Sheet32">
    <tabColor rgb="FFC00000"/>
  </sheetPr>
  <dimension ref="A1:W59"/>
  <sheetViews>
    <sheetView zoomScale="80" zoomScaleNormal="80" workbookViewId="0">
      <selection activeCell="D42" sqref="D42"/>
    </sheetView>
  </sheetViews>
  <sheetFormatPr defaultRowHeight="14.25"/>
  <cols>
    <col min="2" max="2" width="18.1328125" customWidth="1"/>
    <col min="3" max="3" width="19" customWidth="1"/>
    <col min="4" max="4" width="22.59765625" style="1072" customWidth="1"/>
    <col min="5" max="5" width="59.1328125" customWidth="1"/>
    <col min="6" max="6" width="22.73046875" customWidth="1"/>
    <col min="7" max="7" width="34.1328125" customWidth="1"/>
    <col min="8" max="8" width="46.3984375" customWidth="1"/>
  </cols>
  <sheetData>
    <row r="1" spans="1:23">
      <c r="A1" s="271" t="s">
        <v>794</v>
      </c>
      <c r="B1" s="2330" t="s">
        <v>2747</v>
      </c>
      <c r="C1" s="2330"/>
      <c r="D1" s="2330"/>
      <c r="E1" s="2330"/>
      <c r="F1" s="1532"/>
      <c r="G1" s="1539"/>
      <c r="H1" s="1539"/>
    </row>
    <row r="2" spans="1:23" s="1409" customFormat="1">
      <c r="A2" s="271"/>
      <c r="B2" s="1621"/>
      <c r="C2" s="1621"/>
      <c r="D2" s="1621"/>
      <c r="E2" s="1621" t="s">
        <v>3084</v>
      </c>
      <c r="F2" s="1622"/>
      <c r="G2" s="1623"/>
      <c r="H2" s="1623"/>
    </row>
    <row r="3" spans="1:23" ht="14.65" thickBot="1">
      <c r="I3" s="697"/>
      <c r="W3" s="697"/>
    </row>
    <row r="4" spans="1:23">
      <c r="B4" s="2325" t="s">
        <v>2493</v>
      </c>
      <c r="C4" s="2326"/>
      <c r="D4" s="2326"/>
      <c r="E4" s="2326"/>
      <c r="F4" s="2326"/>
      <c r="G4" s="2326"/>
      <c r="H4" s="2327"/>
    </row>
    <row r="5" spans="1:23">
      <c r="B5" s="862" t="s">
        <v>1022</v>
      </c>
      <c r="C5" s="863" t="s">
        <v>1680</v>
      </c>
      <c r="D5" s="863"/>
      <c r="E5" s="863" t="s">
        <v>1681</v>
      </c>
      <c r="F5" s="863" t="s">
        <v>1720</v>
      </c>
      <c r="G5" s="863" t="s">
        <v>717</v>
      </c>
      <c r="H5" s="864" t="s">
        <v>8</v>
      </c>
    </row>
    <row r="6" spans="1:23">
      <c r="B6" s="858" t="s">
        <v>228</v>
      </c>
      <c r="C6" s="8" t="s">
        <v>1674</v>
      </c>
      <c r="D6" s="8"/>
      <c r="E6" s="8" t="s">
        <v>1678</v>
      </c>
      <c r="F6" s="8" t="s">
        <v>1721</v>
      </c>
      <c r="G6" s="711" t="s">
        <v>1722</v>
      </c>
      <c r="H6" s="859" t="s">
        <v>1679</v>
      </c>
      <c r="I6" s="697"/>
    </row>
    <row r="7" spans="1:23" s="1072" customFormat="1">
      <c r="B7" s="858"/>
      <c r="C7" s="8"/>
      <c r="D7" s="8"/>
      <c r="E7" s="8" t="s">
        <v>2001</v>
      </c>
      <c r="F7" s="8"/>
      <c r="G7" s="711"/>
      <c r="H7" s="859" t="s">
        <v>2002</v>
      </c>
      <c r="I7" s="697"/>
    </row>
    <row r="8" spans="1:23" s="1072" customFormat="1" ht="6" customHeight="1">
      <c r="B8" s="1091"/>
      <c r="C8" s="1092"/>
      <c r="D8" s="1092"/>
      <c r="E8" s="1092"/>
      <c r="F8" s="1092"/>
      <c r="G8" s="1093"/>
      <c r="H8" s="1094"/>
      <c r="I8" s="697"/>
    </row>
    <row r="9" spans="1:23">
      <c r="B9" s="858" t="s">
        <v>227</v>
      </c>
      <c r="C9" s="8" t="s">
        <v>1673</v>
      </c>
      <c r="D9" s="8"/>
      <c r="E9" s="8" t="s">
        <v>1678</v>
      </c>
      <c r="F9" s="8" t="s">
        <v>1721</v>
      </c>
      <c r="G9" s="711" t="s">
        <v>1722</v>
      </c>
      <c r="H9" s="859" t="s">
        <v>1679</v>
      </c>
    </row>
    <row r="10" spans="1:23" s="1072" customFormat="1">
      <c r="B10" s="858"/>
      <c r="C10" s="8"/>
      <c r="D10" s="8"/>
      <c r="E10" s="8" t="s">
        <v>2003</v>
      </c>
      <c r="F10" s="8"/>
      <c r="G10" s="1088"/>
      <c r="H10" s="859" t="s">
        <v>2004</v>
      </c>
    </row>
    <row r="11" spans="1:23" s="1072" customFormat="1" ht="6" customHeight="1">
      <c r="B11" s="1091"/>
      <c r="C11" s="1092"/>
      <c r="D11" s="1092"/>
      <c r="E11" s="1092"/>
      <c r="F11" s="1092"/>
      <c r="G11" s="1095"/>
      <c r="H11" s="1094"/>
    </row>
    <row r="12" spans="1:23">
      <c r="B12" s="858" t="s">
        <v>223</v>
      </c>
      <c r="C12" s="8" t="s">
        <v>1677</v>
      </c>
      <c r="D12" s="8"/>
      <c r="E12" s="8" t="s">
        <v>1682</v>
      </c>
      <c r="F12" s="8" t="s">
        <v>223</v>
      </c>
      <c r="G12" t="s">
        <v>2110</v>
      </c>
      <c r="H12" s="859"/>
      <c r="I12" s="697"/>
    </row>
    <row r="13" spans="1:23" s="1072" customFormat="1" ht="6" customHeight="1">
      <c r="B13" s="1091"/>
      <c r="C13" s="1092"/>
      <c r="D13" s="1092"/>
      <c r="E13" s="1092"/>
      <c r="F13" s="1092"/>
      <c r="G13" s="1096"/>
      <c r="H13" s="1094"/>
      <c r="I13" s="697"/>
    </row>
    <row r="14" spans="1:23">
      <c r="B14" s="858" t="s">
        <v>1672</v>
      </c>
      <c r="C14" s="8" t="s">
        <v>1676</v>
      </c>
      <c r="D14" s="8"/>
      <c r="E14" s="8" t="s">
        <v>1682</v>
      </c>
      <c r="F14" s="8" t="s">
        <v>1672</v>
      </c>
      <c r="G14" s="711"/>
      <c r="H14" s="859"/>
      <c r="I14" s="697"/>
    </row>
    <row r="15" spans="1:23" s="1072" customFormat="1">
      <c r="B15" s="1089"/>
      <c r="C15" s="70"/>
      <c r="D15" s="70"/>
      <c r="E15" s="70" t="s">
        <v>2005</v>
      </c>
      <c r="F15" s="70"/>
      <c r="G15" s="835"/>
      <c r="H15" s="859" t="s">
        <v>2006</v>
      </c>
      <c r="I15" s="697"/>
    </row>
    <row r="16" spans="1:23" s="1072" customFormat="1" ht="6" customHeight="1">
      <c r="B16" s="1097"/>
      <c r="C16" s="1098"/>
      <c r="D16" s="1098"/>
      <c r="E16" s="1098"/>
      <c r="F16" s="1098"/>
      <c r="G16" s="1099"/>
      <c r="H16" s="1100"/>
      <c r="I16" s="697"/>
    </row>
    <row r="17" spans="1:9" s="1072" customFormat="1">
      <c r="B17" s="12" t="s">
        <v>219</v>
      </c>
      <c r="C17" s="8" t="s">
        <v>1675</v>
      </c>
      <c r="D17" s="8"/>
      <c r="E17" s="8" t="s">
        <v>381</v>
      </c>
      <c r="F17" s="70"/>
      <c r="G17" s="835"/>
      <c r="H17" s="1090"/>
      <c r="I17" s="697"/>
    </row>
    <row r="18" spans="1:9" ht="14.65" thickBot="1">
      <c r="A18" s="697"/>
      <c r="B18" s="179"/>
      <c r="C18" s="4"/>
      <c r="D18" s="4"/>
      <c r="E18" s="4" t="s">
        <v>2007</v>
      </c>
      <c r="F18" s="23"/>
      <c r="G18" s="940"/>
      <c r="H18" s="860" t="s">
        <v>2008</v>
      </c>
    </row>
    <row r="19" spans="1:9">
      <c r="A19" s="697"/>
    </row>
    <row r="20" spans="1:9" ht="14.65" thickBot="1">
      <c r="A20" s="697"/>
      <c r="I20" s="697"/>
    </row>
    <row r="21" spans="1:9">
      <c r="A21" s="697"/>
      <c r="B21" s="2325" t="s">
        <v>2494</v>
      </c>
      <c r="C21" s="2326"/>
      <c r="D21" s="2326"/>
      <c r="E21" s="2326"/>
      <c r="F21" s="2326"/>
      <c r="G21" s="2326"/>
      <c r="H21" s="2327"/>
      <c r="I21" s="697"/>
    </row>
    <row r="22" spans="1:9">
      <c r="B22" s="862" t="s">
        <v>1022</v>
      </c>
      <c r="C22" s="863" t="s">
        <v>1680</v>
      </c>
      <c r="D22" s="863" t="s">
        <v>2031</v>
      </c>
      <c r="E22" s="863" t="s">
        <v>1681</v>
      </c>
      <c r="F22" s="863" t="s">
        <v>1720</v>
      </c>
      <c r="G22" s="863" t="s">
        <v>717</v>
      </c>
      <c r="H22" s="864" t="s">
        <v>8</v>
      </c>
    </row>
    <row r="23" spans="1:9">
      <c r="B23" s="858" t="s">
        <v>228</v>
      </c>
      <c r="C23" s="8" t="s">
        <v>1674</v>
      </c>
      <c r="D23" t="s">
        <v>2039</v>
      </c>
      <c r="E23" s="8" t="s">
        <v>1678</v>
      </c>
      <c r="F23" s="8" t="s">
        <v>1721</v>
      </c>
      <c r="G23" s="711" t="s">
        <v>1722</v>
      </c>
      <c r="H23" s="859" t="s">
        <v>1679</v>
      </c>
    </row>
    <row r="24" spans="1:9" s="1072" customFormat="1">
      <c r="B24" s="858"/>
      <c r="C24" s="8"/>
      <c r="D24" s="8" t="s">
        <v>2040</v>
      </c>
      <c r="E24" s="8" t="s">
        <v>2001</v>
      </c>
      <c r="F24" s="8" t="s">
        <v>228</v>
      </c>
      <c r="G24" s="711"/>
      <c r="H24" s="859" t="s">
        <v>2002</v>
      </c>
    </row>
    <row r="25" spans="1:9" s="1072" customFormat="1">
      <c r="B25" s="858"/>
      <c r="C25" s="8"/>
      <c r="D25" s="711"/>
      <c r="E25" s="29" t="s">
        <v>2113</v>
      </c>
      <c r="F25" s="8" t="s">
        <v>2111</v>
      </c>
      <c r="G25" s="711"/>
      <c r="H25" s="859"/>
    </row>
    <row r="26" spans="1:9">
      <c r="B26" s="858"/>
      <c r="C26" s="8"/>
      <c r="D26" s="2328" t="s">
        <v>2041</v>
      </c>
      <c r="E26" s="2329"/>
      <c r="F26" s="8"/>
      <c r="G26" s="711"/>
      <c r="H26" s="859"/>
    </row>
    <row r="27" spans="1:9" ht="6" customHeight="1">
      <c r="B27" s="1091"/>
      <c r="C27" s="1092"/>
      <c r="D27" s="1092"/>
      <c r="E27" s="1092"/>
      <c r="F27" s="1092"/>
      <c r="G27" s="1093"/>
      <c r="H27" s="1094"/>
    </row>
    <row r="28" spans="1:9">
      <c r="B28" s="858" t="s">
        <v>227</v>
      </c>
      <c r="C28" s="8" t="s">
        <v>1673</v>
      </c>
      <c r="D28" s="711"/>
      <c r="E28" s="8" t="s">
        <v>2492</v>
      </c>
      <c r="F28" s="8" t="s">
        <v>1721</v>
      </c>
      <c r="G28" s="711" t="s">
        <v>1722</v>
      </c>
      <c r="H28" s="859" t="s">
        <v>1679</v>
      </c>
    </row>
    <row r="29" spans="1:9" s="1072" customFormat="1">
      <c r="B29" s="858"/>
      <c r="C29" s="8"/>
      <c r="D29" s="711"/>
      <c r="E29" s="8" t="s">
        <v>2003</v>
      </c>
      <c r="F29" s="8"/>
      <c r="G29" s="1088"/>
      <c r="H29" s="859"/>
    </row>
    <row r="30" spans="1:9">
      <c r="B30" s="858"/>
      <c r="C30" s="8"/>
      <c r="D30" s="2328" t="s">
        <v>2114</v>
      </c>
      <c r="E30" s="2329"/>
      <c r="F30" s="8"/>
      <c r="G30" s="70"/>
      <c r="H30" s="859"/>
    </row>
    <row r="31" spans="1:9" ht="6" customHeight="1">
      <c r="B31" s="1091"/>
      <c r="C31" s="1092"/>
      <c r="D31" s="1092"/>
      <c r="E31" s="1092"/>
      <c r="F31" s="1092"/>
      <c r="G31" s="1095"/>
      <c r="H31" s="1094"/>
    </row>
    <row r="32" spans="1:9">
      <c r="B32" s="858" t="s">
        <v>223</v>
      </c>
      <c r="C32" s="8" t="s">
        <v>1677</v>
      </c>
      <c r="D32" s="8" t="s">
        <v>2042</v>
      </c>
      <c r="E32" s="8" t="s">
        <v>2112</v>
      </c>
      <c r="F32" s="8" t="s">
        <v>223</v>
      </c>
      <c r="G32" s="1072" t="s">
        <v>1719</v>
      </c>
      <c r="H32" s="859"/>
    </row>
    <row r="33" spans="2:10" ht="6" customHeight="1">
      <c r="B33" s="1091"/>
      <c r="C33" s="1092"/>
      <c r="D33" s="1092"/>
      <c r="E33" s="1092"/>
      <c r="F33" s="1092"/>
      <c r="G33" s="1096"/>
      <c r="H33" s="1094"/>
    </row>
    <row r="34" spans="2:10">
      <c r="B34" s="858" t="s">
        <v>1672</v>
      </c>
      <c r="C34" s="8" t="s">
        <v>1676</v>
      </c>
      <c r="D34" s="8" t="s">
        <v>2043</v>
      </c>
      <c r="E34" s="8" t="s">
        <v>1682</v>
      </c>
      <c r="F34" s="8" t="s">
        <v>1672</v>
      </c>
      <c r="G34" s="711"/>
      <c r="H34" s="859"/>
    </row>
    <row r="35" spans="2:10">
      <c r="B35" s="1089"/>
      <c r="C35" s="70"/>
      <c r="D35" s="70"/>
      <c r="E35" s="70" t="s">
        <v>2005</v>
      </c>
      <c r="F35" s="70"/>
      <c r="G35" s="835"/>
      <c r="H35" s="859" t="s">
        <v>2006</v>
      </c>
    </row>
    <row r="36" spans="2:10" ht="6" customHeight="1">
      <c r="B36" s="1097"/>
      <c r="C36" s="1098"/>
      <c r="D36" s="1098"/>
      <c r="E36" s="1098"/>
      <c r="F36" s="1098"/>
      <c r="G36" s="1099"/>
      <c r="H36" s="1100"/>
    </row>
    <row r="37" spans="2:10">
      <c r="B37" s="12" t="s">
        <v>219</v>
      </c>
      <c r="C37" s="8" t="s">
        <v>1675</v>
      </c>
      <c r="D37" s="8" t="s">
        <v>2049</v>
      </c>
      <c r="E37" s="8" t="s">
        <v>381</v>
      </c>
      <c r="F37" s="70"/>
      <c r="G37" s="835"/>
      <c r="H37" s="1090"/>
    </row>
    <row r="38" spans="2:10" ht="14.65" thickBot="1">
      <c r="B38" s="179"/>
      <c r="C38" s="4"/>
      <c r="D38" s="4" t="s">
        <v>2050</v>
      </c>
      <c r="E38" s="4" t="s">
        <v>2007</v>
      </c>
      <c r="F38" s="23"/>
      <c r="G38" s="940"/>
      <c r="H38" s="860" t="s">
        <v>2008</v>
      </c>
    </row>
    <row r="40" spans="2:10">
      <c r="B40" s="712"/>
    </row>
    <row r="41" spans="2:10">
      <c r="B41" s="697"/>
      <c r="J41" s="697"/>
    </row>
    <row r="42" spans="2:10">
      <c r="B42" s="697"/>
    </row>
    <row r="54" spans="10:18">
      <c r="J54" s="697"/>
    </row>
    <row r="59" spans="10:18">
      <c r="R59" s="697"/>
    </row>
  </sheetData>
  <sheetProtection algorithmName="SHA-512" hashValue="jSwkDxfJzT5/XBn06AihZmPjo9v47yclJghEmYOzRUMVrAznH6ZzbQdrvxcYuxiQtCvB38jahFJ4db86gqlG5g==" saltValue="mptvsgdWCH/f4e2o9xRSTA==" spinCount="100000" sheet="1" objects="1" scenarios="1"/>
  <mergeCells count="5">
    <mergeCell ref="B4:H4"/>
    <mergeCell ref="B21:H21"/>
    <mergeCell ref="D26:E26"/>
    <mergeCell ref="D30:E30"/>
    <mergeCell ref="B1:E1"/>
  </mergeCells>
  <hyperlinks>
    <hyperlink ref="A1" location="Contents!A1" display="Return" xr:uid="{5CB7D01A-A759-4683-8ACB-24CCE47F657F}"/>
  </hyperlinks>
  <pageMargins left="0.11811023622047245" right="0.11811023622047245" top="0.74803149606299213" bottom="0.74803149606299213" header="0.31496062992125984" footer="0.31496062992125984"/>
  <pageSetup paperSize="8" scale="90" orientation="landscape" verticalDpi="597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5310-D057-4EE9-8411-968826D925D2}">
  <sheetPr codeName="Sheet40">
    <tabColor rgb="FFC00000"/>
  </sheetPr>
  <dimension ref="A1:AA43"/>
  <sheetViews>
    <sheetView topLeftCell="A9" zoomScale="80" zoomScaleNormal="80" workbookViewId="0">
      <selection activeCell="D56" sqref="D56"/>
    </sheetView>
  </sheetViews>
  <sheetFormatPr defaultRowHeight="14.25"/>
  <cols>
    <col min="1" max="1" width="4.1328125" style="1409" customWidth="1"/>
    <col min="2" max="2" width="18.1328125" style="1409" customWidth="1"/>
    <col min="3" max="4" width="19" style="1409" customWidth="1"/>
    <col min="5" max="5" width="17.59765625" style="1409" customWidth="1"/>
    <col min="6" max="6" width="23.73046875" style="1409" customWidth="1"/>
    <col min="7" max="7" width="36.06640625" style="1409" bestFit="1" customWidth="1"/>
    <col min="8" max="8" width="12.53125" style="1409" customWidth="1"/>
    <col min="9" max="9" width="15.265625" style="1409" customWidth="1"/>
    <col min="10" max="10" width="12.6640625" style="1409" customWidth="1"/>
    <col min="11" max="11" width="80.86328125" style="1409" customWidth="1"/>
    <col min="12" max="12" width="45.1328125" style="1409" bestFit="1" customWidth="1"/>
    <col min="13" max="16384" width="9.06640625" style="1409"/>
  </cols>
  <sheetData>
    <row r="1" spans="1:27">
      <c r="A1" s="271" t="s">
        <v>794</v>
      </c>
      <c r="B1" s="1538"/>
      <c r="C1" s="1538"/>
      <c r="D1" s="2331" t="s">
        <v>2778</v>
      </c>
      <c r="E1" s="2332"/>
      <c r="F1" s="2332"/>
      <c r="G1" s="2333"/>
      <c r="H1" s="1538">
        <f>Cover!B6</f>
        <v>2022</v>
      </c>
      <c r="I1" s="1538"/>
      <c r="J1" s="1538"/>
      <c r="K1" s="1538"/>
      <c r="L1" s="1539"/>
    </row>
    <row r="2" spans="1:27">
      <c r="M2" s="697"/>
      <c r="AA2" s="697"/>
    </row>
    <row r="3" spans="1:27" ht="14.65" thickBot="1">
      <c r="A3" s="697"/>
      <c r="M3" s="697"/>
    </row>
    <row r="4" spans="1:27" ht="14.65" thickBot="1">
      <c r="A4" s="697"/>
      <c r="B4" s="2334" t="s">
        <v>2600</v>
      </c>
      <c r="C4" s="2335"/>
      <c r="D4" s="2335"/>
      <c r="E4" s="2335"/>
      <c r="F4" s="2335"/>
      <c r="G4" s="2335"/>
      <c r="H4" s="2335"/>
      <c r="I4" s="2335"/>
      <c r="J4" s="2335"/>
      <c r="K4" s="2335"/>
      <c r="L4" s="2336"/>
      <c r="M4" s="697"/>
    </row>
    <row r="5" spans="1:27">
      <c r="B5" s="1398" t="s">
        <v>1022</v>
      </c>
      <c r="C5" s="1399" t="s">
        <v>1680</v>
      </c>
      <c r="D5" s="1399" t="s">
        <v>2531</v>
      </c>
      <c r="E5" s="1399" t="s">
        <v>2497</v>
      </c>
      <c r="F5" s="1399" t="s">
        <v>2031</v>
      </c>
      <c r="G5" s="1399" t="s">
        <v>8</v>
      </c>
      <c r="H5" s="1399" t="s">
        <v>6</v>
      </c>
      <c r="I5" s="1399" t="s">
        <v>2496</v>
      </c>
      <c r="J5" s="1399" t="s">
        <v>6</v>
      </c>
      <c r="K5" s="1399"/>
      <c r="L5" s="1400" t="s">
        <v>2767</v>
      </c>
    </row>
    <row r="6" spans="1:27">
      <c r="B6" s="858" t="s">
        <v>233</v>
      </c>
      <c r="C6" s="1534" t="s">
        <v>2799</v>
      </c>
      <c r="D6" s="1418" t="s">
        <v>2500</v>
      </c>
      <c r="E6" s="1067" t="s">
        <v>3085</v>
      </c>
      <c r="F6" s="1418"/>
      <c r="G6" s="1418"/>
      <c r="H6" s="1405"/>
      <c r="I6" s="1418" t="s">
        <v>3086</v>
      </c>
      <c r="J6" s="1405"/>
      <c r="K6" s="1394"/>
      <c r="L6" s="1396" t="s">
        <v>3087</v>
      </c>
    </row>
    <row r="7" spans="1:27">
      <c r="B7" s="858"/>
      <c r="C7" s="1418"/>
      <c r="D7" s="1418"/>
      <c r="E7" s="1067"/>
      <c r="F7" s="1418"/>
      <c r="G7" s="1418"/>
      <c r="H7" s="1405"/>
      <c r="I7" s="1418"/>
      <c r="J7" s="1405"/>
      <c r="K7" s="1535"/>
      <c r="L7" s="1396"/>
    </row>
    <row r="8" spans="1:27" ht="4.5" customHeight="1">
      <c r="B8" s="1091"/>
      <c r="C8" s="1092"/>
      <c r="D8" s="1092"/>
      <c r="E8" s="1092"/>
      <c r="F8" s="1092"/>
      <c r="G8" s="1092"/>
      <c r="H8" s="1406"/>
      <c r="I8" s="1092"/>
      <c r="J8" s="1406"/>
      <c r="K8" s="1536"/>
      <c r="L8" s="1537"/>
    </row>
    <row r="9" spans="1:27">
      <c r="B9" s="858" t="s">
        <v>228</v>
      </c>
      <c r="C9" s="1418" t="s">
        <v>2504</v>
      </c>
      <c r="D9" s="1418" t="s">
        <v>2501</v>
      </c>
      <c r="E9" s="1067" t="s">
        <v>2502</v>
      </c>
      <c r="F9" s="1418" t="s">
        <v>2039</v>
      </c>
      <c r="G9" s="1418"/>
      <c r="H9" s="1405"/>
      <c r="I9" s="1418" t="s">
        <v>2794</v>
      </c>
      <c r="J9" s="1405"/>
      <c r="K9" s="1394" t="s">
        <v>2495</v>
      </c>
      <c r="L9" s="1396" t="s">
        <v>2771</v>
      </c>
    </row>
    <row r="10" spans="1:27">
      <c r="B10" s="858"/>
      <c r="C10" s="1418"/>
      <c r="D10" s="1418"/>
      <c r="E10" s="1418"/>
      <c r="F10" s="1418" t="s">
        <v>2040</v>
      </c>
      <c r="G10" s="1418"/>
      <c r="H10" s="1405"/>
      <c r="I10" s="1418"/>
      <c r="J10" s="1405"/>
      <c r="K10" s="1396" t="s">
        <v>2041</v>
      </c>
      <c r="L10" s="859"/>
    </row>
    <row r="11" spans="1:27" ht="4.5" customHeight="1">
      <c r="B11" s="1091"/>
      <c r="C11" s="1092"/>
      <c r="D11" s="1092"/>
      <c r="E11" s="1092"/>
      <c r="F11" s="1092"/>
      <c r="G11" s="1092"/>
      <c r="H11" s="1406"/>
      <c r="I11" s="1092"/>
      <c r="J11" s="1406"/>
      <c r="K11" s="1092"/>
      <c r="L11" s="1094"/>
    </row>
    <row r="12" spans="1:27">
      <c r="B12" s="858" t="s">
        <v>2503</v>
      </c>
      <c r="C12" s="1418" t="s">
        <v>2505</v>
      </c>
      <c r="D12" s="1418" t="s">
        <v>2501</v>
      </c>
      <c r="E12" s="1418"/>
      <c r="F12" s="1418" t="s">
        <v>217</v>
      </c>
      <c r="G12" s="1418" t="s">
        <v>2599</v>
      </c>
      <c r="H12" s="1405"/>
      <c r="I12" s="1418" t="s">
        <v>2794</v>
      </c>
      <c r="J12" s="1405"/>
      <c r="K12" s="1418"/>
      <c r="L12" s="859"/>
    </row>
    <row r="13" spans="1:27">
      <c r="B13" s="858"/>
      <c r="C13" s="1418"/>
      <c r="D13" s="1418"/>
      <c r="E13" s="1418"/>
      <c r="F13" s="1395" t="s">
        <v>217</v>
      </c>
      <c r="G13" s="1395"/>
      <c r="H13" s="1405"/>
      <c r="I13" s="1395"/>
      <c r="J13" s="1405"/>
      <c r="K13" s="1395"/>
      <c r="L13" s="859"/>
    </row>
    <row r="14" spans="1:27" ht="4.1500000000000004" customHeight="1">
      <c r="B14" s="1091"/>
      <c r="C14" s="1092"/>
      <c r="D14" s="1092"/>
      <c r="E14" s="1092"/>
      <c r="F14" s="1092"/>
      <c r="G14" s="1092"/>
      <c r="H14" s="1406"/>
      <c r="I14" s="1092"/>
      <c r="J14" s="1406"/>
      <c r="K14" s="1092"/>
      <c r="L14" s="1094"/>
    </row>
    <row r="15" spans="1:27">
      <c r="B15" s="858" t="s">
        <v>227</v>
      </c>
      <c r="C15" s="1418" t="s">
        <v>1673</v>
      </c>
      <c r="D15" s="1418" t="s">
        <v>2501</v>
      </c>
      <c r="E15" s="1418" t="s">
        <v>2527</v>
      </c>
      <c r="F15" s="1418" t="s">
        <v>2511</v>
      </c>
      <c r="G15" s="1418" t="s">
        <v>2529</v>
      </c>
      <c r="H15" s="1405">
        <v>1000</v>
      </c>
      <c r="I15" s="1418" t="s">
        <v>2526</v>
      </c>
      <c r="J15" s="1405">
        <v>480</v>
      </c>
      <c r="K15" s="1418" t="s">
        <v>2513</v>
      </c>
      <c r="L15" s="859" t="s">
        <v>2772</v>
      </c>
    </row>
    <row r="16" spans="1:27">
      <c r="B16" s="858"/>
      <c r="C16" s="1418"/>
      <c r="D16" s="1418"/>
      <c r="E16" s="1418"/>
      <c r="F16" s="1395" t="s">
        <v>2512</v>
      </c>
      <c r="G16" s="1418" t="s">
        <v>2529</v>
      </c>
      <c r="H16" s="1405">
        <v>1000</v>
      </c>
      <c r="I16" s="1395" t="s">
        <v>2794</v>
      </c>
      <c r="J16" s="1405"/>
      <c r="K16" s="239" t="s">
        <v>2532</v>
      </c>
      <c r="L16" s="859"/>
      <c r="M16" s="1088"/>
    </row>
    <row r="17" spans="2:14" ht="16.5" customHeight="1">
      <c r="B17" s="858"/>
      <c r="C17" s="1418"/>
      <c r="D17" s="1418"/>
      <c r="E17" s="1418"/>
      <c r="F17" s="1418"/>
      <c r="G17" s="1418"/>
      <c r="H17" s="1405"/>
      <c r="I17" s="1418"/>
      <c r="J17" s="1405"/>
      <c r="K17" s="1418" t="s">
        <v>2492</v>
      </c>
      <c r="L17" s="859" t="s">
        <v>2772</v>
      </c>
      <c r="M17" s="1088"/>
    </row>
    <row r="18" spans="2:14" ht="3.75" customHeight="1">
      <c r="B18" s="1091"/>
      <c r="C18" s="1092"/>
      <c r="D18" s="1092"/>
      <c r="E18" s="1092"/>
      <c r="F18" s="1092"/>
      <c r="G18" s="1092"/>
      <c r="H18" s="1406"/>
      <c r="I18" s="1092"/>
      <c r="J18" s="1406"/>
      <c r="K18" s="1092"/>
      <c r="L18" s="1094"/>
      <c r="M18" s="1465"/>
    </row>
    <row r="19" spans="2:14" ht="15" customHeight="1">
      <c r="B19" s="1401" t="s">
        <v>227</v>
      </c>
      <c r="C19" s="1402" t="s">
        <v>2508</v>
      </c>
      <c r="D19" s="1402" t="s">
        <v>2500</v>
      </c>
      <c r="E19" s="1402"/>
      <c r="F19" s="1402" t="s">
        <v>2511</v>
      </c>
      <c r="G19" s="1533" t="s">
        <v>2797</v>
      </c>
      <c r="H19" s="1407"/>
      <c r="I19" s="1402" t="s">
        <v>2796</v>
      </c>
      <c r="J19" s="1407"/>
      <c r="K19" s="1402" t="s">
        <v>2509</v>
      </c>
      <c r="L19" s="859" t="s">
        <v>2773</v>
      </c>
      <c r="M19" s="1088"/>
    </row>
    <row r="20" spans="2:14">
      <c r="B20" s="1401"/>
      <c r="C20" s="1402"/>
      <c r="D20" s="1402"/>
      <c r="E20" s="1402"/>
      <c r="F20" s="1403" t="s">
        <v>2512</v>
      </c>
      <c r="G20" s="1403"/>
      <c r="H20" s="1407"/>
      <c r="I20" s="1404" t="s">
        <v>217</v>
      </c>
      <c r="J20" s="1407"/>
      <c r="K20" s="1404" t="s">
        <v>2510</v>
      </c>
      <c r="L20" s="859"/>
      <c r="M20" s="1088"/>
      <c r="N20" s="1088"/>
    </row>
    <row r="21" spans="2:14" ht="3.4" customHeight="1">
      <c r="B21" s="1091"/>
      <c r="C21" s="1092"/>
      <c r="D21" s="1092"/>
      <c r="E21" s="1092"/>
      <c r="F21" s="1092"/>
      <c r="G21" s="1092"/>
      <c r="H21" s="1406"/>
      <c r="I21" s="1092"/>
      <c r="J21" s="1406"/>
      <c r="K21" s="1092"/>
      <c r="L21" s="1094"/>
    </row>
    <row r="22" spans="2:14">
      <c r="B22" s="858" t="s">
        <v>223</v>
      </c>
      <c r="C22" s="1418" t="s">
        <v>2499</v>
      </c>
      <c r="D22" s="1418" t="s">
        <v>2501</v>
      </c>
      <c r="E22" s="1418"/>
      <c r="F22" s="1418" t="s">
        <v>2042</v>
      </c>
      <c r="G22" s="1418"/>
      <c r="H22" s="1405"/>
      <c r="I22" s="1418" t="s">
        <v>2794</v>
      </c>
      <c r="J22" s="1405"/>
      <c r="K22" s="1418" t="s">
        <v>2112</v>
      </c>
      <c r="L22" s="859"/>
    </row>
    <row r="23" spans="2:14" ht="3" customHeight="1">
      <c r="B23" s="1091"/>
      <c r="C23" s="1092"/>
      <c r="D23" s="1092"/>
      <c r="E23" s="1092"/>
      <c r="F23" s="1092"/>
      <c r="G23" s="1092"/>
      <c r="H23" s="1406"/>
      <c r="I23" s="1092"/>
      <c r="J23" s="1406"/>
      <c r="K23" s="1092"/>
      <c r="L23" s="1094"/>
      <c r="N23" s="697"/>
    </row>
    <row r="24" spans="2:14">
      <c r="B24" s="858" t="s">
        <v>223</v>
      </c>
      <c r="C24" s="1534" t="s">
        <v>2506</v>
      </c>
      <c r="D24" s="1418" t="s">
        <v>2500</v>
      </c>
      <c r="E24" s="1418"/>
      <c r="F24" s="1418" t="s">
        <v>2042</v>
      </c>
      <c r="G24" s="1418"/>
      <c r="H24" s="1405"/>
      <c r="I24" s="1418" t="s">
        <v>2798</v>
      </c>
      <c r="J24" s="1405"/>
      <c r="K24" s="1418" t="s">
        <v>2007</v>
      </c>
      <c r="L24" s="859" t="s">
        <v>2768</v>
      </c>
    </row>
    <row r="25" spans="2:14">
      <c r="B25" s="858"/>
      <c r="C25" s="1418" t="s">
        <v>2507</v>
      </c>
      <c r="D25" s="1418"/>
      <c r="E25" s="1418"/>
      <c r="F25" s="1418" t="s">
        <v>2042</v>
      </c>
      <c r="G25" s="1418"/>
      <c r="H25" s="1405"/>
      <c r="I25" s="1418"/>
      <c r="J25" s="1405"/>
      <c r="K25" s="1418"/>
      <c r="L25" s="859"/>
    </row>
    <row r="26" spans="2:14" ht="3" customHeight="1">
      <c r="B26" s="1091"/>
      <c r="C26" s="1092"/>
      <c r="D26" s="1092"/>
      <c r="E26" s="1092"/>
      <c r="F26" s="1092"/>
      <c r="G26" s="1092"/>
      <c r="H26" s="1406"/>
      <c r="I26" s="1092"/>
      <c r="J26" s="1406"/>
      <c r="K26" s="1092"/>
      <c r="L26" s="1094"/>
    </row>
    <row r="27" spans="2:14">
      <c r="B27" s="1417" t="s">
        <v>220</v>
      </c>
      <c r="C27" s="1418" t="s">
        <v>1782</v>
      </c>
      <c r="D27" s="1418" t="s">
        <v>2501</v>
      </c>
      <c r="E27" s="1418" t="s">
        <v>2516</v>
      </c>
      <c r="F27" s="1418"/>
      <c r="G27" s="1418"/>
      <c r="H27" s="1405"/>
      <c r="I27" s="1418" t="s">
        <v>2794</v>
      </c>
      <c r="J27" s="1405"/>
      <c r="K27" s="1418"/>
      <c r="L27" s="859"/>
    </row>
    <row r="28" spans="2:14">
      <c r="B28" s="1417"/>
      <c r="C28" s="1418"/>
      <c r="D28" s="1418"/>
      <c r="E28" s="1418"/>
      <c r="F28" s="1418"/>
      <c r="G28" s="1418"/>
      <c r="H28" s="1405"/>
      <c r="I28" s="1418"/>
      <c r="J28" s="1405"/>
      <c r="K28" s="1418"/>
      <c r="L28" s="859"/>
    </row>
    <row r="29" spans="2:14" ht="3.75" customHeight="1">
      <c r="B29" s="1091"/>
      <c r="C29" s="1092"/>
      <c r="D29" s="1092"/>
      <c r="E29" s="1092"/>
      <c r="F29" s="1092"/>
      <c r="G29" s="1092"/>
      <c r="H29" s="1406"/>
      <c r="I29" s="1092"/>
      <c r="J29" s="1406"/>
      <c r="K29" s="1092"/>
      <c r="L29" s="1094"/>
    </row>
    <row r="30" spans="2:14">
      <c r="B30" s="858" t="s">
        <v>220</v>
      </c>
      <c r="C30" s="1534" t="s">
        <v>2517</v>
      </c>
      <c r="D30" s="1418" t="s">
        <v>2500</v>
      </c>
      <c r="E30" s="1418" t="s">
        <v>2774</v>
      </c>
      <c r="F30" s="1418"/>
      <c r="G30" s="1418"/>
      <c r="H30" s="1405"/>
      <c r="I30" s="1418" t="s">
        <v>2523</v>
      </c>
      <c r="J30" s="1405"/>
      <c r="K30" s="1418" t="s">
        <v>2522</v>
      </c>
      <c r="L30" s="859"/>
    </row>
    <row r="31" spans="2:14">
      <c r="B31" s="858"/>
      <c r="C31" s="1418"/>
      <c r="D31" s="1418"/>
      <c r="E31" s="1418"/>
      <c r="F31" s="1395"/>
      <c r="G31" s="1395"/>
      <c r="H31" s="1405"/>
      <c r="I31" s="1395"/>
      <c r="J31" s="1405"/>
      <c r="K31" s="1395"/>
      <c r="L31" s="859"/>
    </row>
    <row r="32" spans="2:14" ht="3" customHeight="1">
      <c r="B32" s="1091"/>
      <c r="C32" s="1092"/>
      <c r="D32" s="1092"/>
      <c r="E32" s="1092"/>
      <c r="F32" s="1092"/>
      <c r="G32" s="1092"/>
      <c r="H32" s="1406"/>
      <c r="I32" s="1092"/>
      <c r="J32" s="1406"/>
      <c r="K32" s="1092"/>
      <c r="L32" s="1094"/>
    </row>
    <row r="33" spans="2:22">
      <c r="B33" s="858" t="s">
        <v>1672</v>
      </c>
      <c r="C33" s="1418" t="s">
        <v>1676</v>
      </c>
      <c r="D33" s="1418" t="s">
        <v>2501</v>
      </c>
      <c r="E33" s="1418" t="s">
        <v>2043</v>
      </c>
      <c r="F33" s="1418" t="s">
        <v>2043</v>
      </c>
      <c r="G33" s="1418"/>
      <c r="H33" s="1405"/>
      <c r="I33" s="1418" t="s">
        <v>2794</v>
      </c>
      <c r="J33" s="1405"/>
      <c r="K33" s="1418" t="s">
        <v>1682</v>
      </c>
      <c r="L33" s="1418" t="s">
        <v>2770</v>
      </c>
    </row>
    <row r="34" spans="2:22">
      <c r="B34" s="858"/>
      <c r="C34" s="1418"/>
      <c r="D34" s="1418"/>
      <c r="E34" s="1418" t="s">
        <v>2528</v>
      </c>
      <c r="F34" s="1418"/>
      <c r="G34" s="1418"/>
      <c r="H34" s="1405"/>
      <c r="I34" s="1418"/>
      <c r="J34" s="1405"/>
      <c r="K34" s="1418"/>
      <c r="L34" s="859"/>
    </row>
    <row r="35" spans="2:22" ht="3" customHeight="1">
      <c r="B35" s="1091"/>
      <c r="C35" s="1092"/>
      <c r="D35" s="1092"/>
      <c r="E35" s="1092"/>
      <c r="F35" s="1092"/>
      <c r="G35" s="1092"/>
      <c r="H35" s="1406"/>
      <c r="I35" s="1092"/>
      <c r="J35" s="1406"/>
      <c r="K35" s="1092"/>
      <c r="L35" s="1094"/>
    </row>
    <row r="36" spans="2:22">
      <c r="B36" s="858" t="s">
        <v>1672</v>
      </c>
      <c r="C36" s="1534" t="s">
        <v>2520</v>
      </c>
      <c r="D36" s="1418" t="s">
        <v>2500</v>
      </c>
      <c r="E36" s="1418" t="s">
        <v>1672</v>
      </c>
      <c r="F36" s="239">
        <v>1140319</v>
      </c>
      <c r="G36" s="1418" t="s">
        <v>2775</v>
      </c>
      <c r="H36" s="1405"/>
      <c r="I36" s="1418" t="s">
        <v>2043</v>
      </c>
      <c r="J36" s="1405"/>
      <c r="K36" s="1418"/>
      <c r="L36" s="1418" t="s">
        <v>2770</v>
      </c>
    </row>
    <row r="37" spans="2:22">
      <c r="B37" s="858"/>
      <c r="C37" s="1534"/>
      <c r="D37" s="1418"/>
      <c r="E37" s="1418"/>
      <c r="F37" s="239">
        <v>1140334</v>
      </c>
      <c r="G37" s="1418"/>
      <c r="H37" s="1405"/>
      <c r="I37" s="1418"/>
      <c r="J37" s="1405"/>
      <c r="K37" s="1418"/>
      <c r="L37" s="711"/>
    </row>
    <row r="38" spans="2:22" ht="3.4" customHeight="1">
      <c r="B38" s="1091"/>
      <c r="C38" s="1092"/>
      <c r="D38" s="1092"/>
      <c r="E38" s="1092"/>
      <c r="F38" s="1092"/>
      <c r="G38" s="1092"/>
      <c r="H38" s="1406"/>
      <c r="I38" s="1092"/>
      <c r="J38" s="1406"/>
      <c r="K38" s="1092"/>
      <c r="L38" s="1094"/>
      <c r="N38" s="697"/>
    </row>
    <row r="39" spans="2:22">
      <c r="B39" s="1417" t="s">
        <v>219</v>
      </c>
      <c r="C39" s="1418" t="s">
        <v>1675</v>
      </c>
      <c r="D39" s="1418" t="s">
        <v>2501</v>
      </c>
      <c r="E39" s="1418" t="s">
        <v>2498</v>
      </c>
      <c r="F39" s="1418" t="s">
        <v>2049</v>
      </c>
      <c r="G39" s="1418"/>
      <c r="H39" s="1405"/>
      <c r="I39" s="1418" t="s">
        <v>2794</v>
      </c>
      <c r="J39" s="1405"/>
      <c r="K39" s="1418"/>
      <c r="L39" s="859"/>
    </row>
    <row r="40" spans="2:22">
      <c r="B40" s="1417"/>
      <c r="C40" s="1418"/>
      <c r="D40" s="1418"/>
      <c r="E40" s="1418" t="s">
        <v>2498</v>
      </c>
      <c r="F40" s="1418" t="s">
        <v>2050</v>
      </c>
      <c r="G40" s="1418"/>
      <c r="H40" s="1405"/>
      <c r="I40" s="1418"/>
      <c r="J40" s="1405"/>
      <c r="K40" s="1418"/>
      <c r="L40" s="859"/>
    </row>
    <row r="41" spans="2:22" ht="3" customHeight="1">
      <c r="B41" s="1091"/>
      <c r="C41" s="1092"/>
      <c r="D41" s="1092"/>
      <c r="E41" s="1092"/>
      <c r="F41" s="1092"/>
      <c r="G41" s="1092"/>
      <c r="H41" s="1406"/>
      <c r="I41" s="1092"/>
      <c r="J41" s="1406"/>
      <c r="K41" s="1092"/>
      <c r="L41" s="1094"/>
    </row>
    <row r="42" spans="2:22">
      <c r="B42" s="1417" t="s">
        <v>219</v>
      </c>
      <c r="C42" s="1418" t="s">
        <v>1675</v>
      </c>
      <c r="D42" s="1418" t="s">
        <v>2500</v>
      </c>
      <c r="E42" s="1418" t="s">
        <v>2498</v>
      </c>
      <c r="F42" s="1418" t="s">
        <v>2049</v>
      </c>
      <c r="G42" s="1418"/>
      <c r="H42" s="1405"/>
      <c r="I42" s="1418" t="s">
        <v>2519</v>
      </c>
      <c r="J42" s="1405"/>
      <c r="K42" s="1418" t="s">
        <v>2514</v>
      </c>
      <c r="L42" s="1090" t="s">
        <v>2769</v>
      </c>
    </row>
    <row r="43" spans="2:22" ht="14.65" thickBot="1">
      <c r="B43" s="1"/>
      <c r="C43" s="23"/>
      <c r="D43" s="23" t="s">
        <v>2795</v>
      </c>
      <c r="E43" s="23" t="s">
        <v>2498</v>
      </c>
      <c r="F43" s="23" t="s">
        <v>2050</v>
      </c>
      <c r="G43" s="23"/>
      <c r="H43" s="1408"/>
      <c r="I43" s="23" t="s">
        <v>217</v>
      </c>
      <c r="J43" s="1408"/>
      <c r="K43" s="23" t="s">
        <v>2007</v>
      </c>
      <c r="L43" s="860"/>
      <c r="V43" s="697"/>
    </row>
  </sheetData>
  <sheetProtection algorithmName="SHA-512" hashValue="zdbgwvqLZPyGM+hFs8sTyG08fMjM+FJWOO6Ag3jppqsRjNwMBUHAhTdY833cwwNvCv9CRe8xWwR4ZA2ANIxGqA==" saltValue="c22DHo/vDi5L98Vh3+lV/w==" spinCount="100000" sheet="1" objects="1" scenarios="1"/>
  <mergeCells count="2">
    <mergeCell ref="D1:G1"/>
    <mergeCell ref="B4:L4"/>
  </mergeCells>
  <hyperlinks>
    <hyperlink ref="A1" location="Contents!A1" display="Return" xr:uid="{85C1C5BE-F814-42CD-9BFC-AE08ECFBAF8A}"/>
    <hyperlink ref="C36" location="'Supersport NG Triumph ST765RS'!A1" display="Street Triple 765RS" xr:uid="{5A1CD116-C4B8-4D4D-9471-7603852E008F}"/>
    <hyperlink ref="C24" location="'Superpsort NG MV Agusta F3800RR'!A1" display="F3 800 RR " xr:uid="{70F7B147-E75F-425F-B8F0-2C231D82E267}"/>
    <hyperlink ref="C30" location="'Supersport NG Suzuki GSX-R750'!A1" display="GSX-R750" xr:uid="{75BDEC3F-0097-442D-9746-DE975B0B7DF5}"/>
    <hyperlink ref="C6" location="'Supersport NG Ducati PanigaleV2'!A1" display="Panigale V2" xr:uid="{B8CCB5FE-9E06-44C1-85DF-30DA25A52CD4}"/>
  </hyperlinks>
  <pageMargins left="0.11811023622047245" right="0.11811023622047245" top="0.74803149606299213" bottom="0.74803149606299213" header="0.31496062992125984" footer="0.31496062992125984"/>
  <pageSetup paperSize="8" scale="70" orientation="landscape" verticalDpi="597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6A34-21B4-4CD7-8A37-B5F61ADE37EF}">
  <sheetPr codeName="Sheet36">
    <tabColor rgb="FFC00000"/>
  </sheetPr>
  <dimension ref="A1:AA47"/>
  <sheetViews>
    <sheetView zoomScale="80" zoomScaleNormal="80" workbookViewId="0">
      <selection activeCell="A2" sqref="A2"/>
    </sheetView>
  </sheetViews>
  <sheetFormatPr defaultRowHeight="14.25"/>
  <cols>
    <col min="1" max="1" width="4.1328125" style="1274" customWidth="1"/>
    <col min="2" max="2" width="18.1328125" style="1274" customWidth="1"/>
    <col min="3" max="4" width="19" style="1274" customWidth="1"/>
    <col min="5" max="5" width="21.19921875" style="1274" customWidth="1"/>
    <col min="6" max="6" width="23.73046875" style="1274" customWidth="1"/>
    <col min="7" max="7" width="36.06640625" style="1274" bestFit="1" customWidth="1"/>
    <col min="8" max="8" width="12.53125" style="1274" customWidth="1"/>
    <col min="9" max="9" width="15.265625" style="1274" customWidth="1"/>
    <col min="10" max="10" width="12.6640625" style="1274" customWidth="1"/>
    <col min="11" max="11" width="80.86328125" style="1274" customWidth="1"/>
    <col min="12" max="12" width="45.1328125" style="1274" bestFit="1" customWidth="1"/>
    <col min="13" max="16384" width="9.06640625" style="1274"/>
  </cols>
  <sheetData>
    <row r="1" spans="1:27">
      <c r="A1" s="271" t="s">
        <v>794</v>
      </c>
      <c r="B1" s="1538"/>
      <c r="C1" s="1538"/>
      <c r="D1" s="2331" t="s">
        <v>2777</v>
      </c>
      <c r="E1" s="2332"/>
      <c r="F1" s="2332"/>
      <c r="G1" s="2333"/>
      <c r="H1" s="1538">
        <f>Cover!B6</f>
        <v>2022</v>
      </c>
      <c r="I1" s="1538"/>
      <c r="J1" s="1538"/>
      <c r="K1" s="1538"/>
      <c r="L1" s="1539"/>
    </row>
    <row r="2" spans="1:27">
      <c r="M2" s="697"/>
      <c r="AA2" s="697"/>
    </row>
    <row r="3" spans="1:27" ht="14.65" thickBot="1">
      <c r="A3" s="697"/>
      <c r="M3" s="697"/>
    </row>
    <row r="4" spans="1:27" ht="14.65" thickBot="1">
      <c r="A4" s="697"/>
      <c r="B4" s="2334" t="s">
        <v>2600</v>
      </c>
      <c r="C4" s="2335"/>
      <c r="D4" s="2335"/>
      <c r="E4" s="2335"/>
      <c r="F4" s="2335"/>
      <c r="G4" s="2335"/>
      <c r="H4" s="2335"/>
      <c r="I4" s="2335"/>
      <c r="J4" s="2335"/>
      <c r="K4" s="2335"/>
      <c r="L4" s="2336"/>
      <c r="M4" s="697"/>
    </row>
    <row r="5" spans="1:27">
      <c r="B5" s="1398" t="s">
        <v>1022</v>
      </c>
      <c r="C5" s="1399" t="s">
        <v>1680</v>
      </c>
      <c r="D5" s="1399" t="s">
        <v>2531</v>
      </c>
      <c r="E5" s="1399" t="s">
        <v>2497</v>
      </c>
      <c r="F5" s="1399" t="s">
        <v>2031</v>
      </c>
      <c r="G5" s="1399" t="s">
        <v>8</v>
      </c>
      <c r="H5" s="1399" t="s">
        <v>6</v>
      </c>
      <c r="I5" s="1399" t="s">
        <v>2496</v>
      </c>
      <c r="J5" s="1399" t="s">
        <v>6</v>
      </c>
      <c r="K5" s="1399"/>
      <c r="L5" s="1400" t="s">
        <v>2767</v>
      </c>
    </row>
    <row r="6" spans="1:27">
      <c r="B6" s="858" t="s">
        <v>233</v>
      </c>
      <c r="C6" s="1534" t="s">
        <v>2799</v>
      </c>
      <c r="D6" s="1418" t="s">
        <v>2500</v>
      </c>
      <c r="E6" s="1067" t="s">
        <v>3085</v>
      </c>
      <c r="F6" s="1418"/>
      <c r="G6" s="1418"/>
      <c r="H6" s="1405"/>
      <c r="I6" s="1418" t="s">
        <v>3086</v>
      </c>
      <c r="J6" s="1405"/>
      <c r="K6" s="1394"/>
      <c r="L6" s="1396"/>
    </row>
    <row r="7" spans="1:27" s="1409" customFormat="1">
      <c r="B7" s="858"/>
      <c r="C7" s="1418"/>
      <c r="D7" s="1418"/>
      <c r="E7" s="1067"/>
      <c r="F7" s="1418"/>
      <c r="G7" s="1418"/>
      <c r="H7" s="1405"/>
      <c r="I7" s="1418"/>
      <c r="J7" s="1405"/>
      <c r="K7" s="1535"/>
      <c r="L7" s="1396"/>
    </row>
    <row r="8" spans="1:27" s="1409" customFormat="1" ht="4.5" customHeight="1">
      <c r="B8" s="1091"/>
      <c r="C8" s="1092"/>
      <c r="D8" s="1092"/>
      <c r="E8" s="1092"/>
      <c r="F8" s="1092"/>
      <c r="G8" s="1092"/>
      <c r="H8" s="1406"/>
      <c r="I8" s="1092"/>
      <c r="J8" s="1406"/>
      <c r="K8" s="1536"/>
      <c r="L8" s="1537"/>
    </row>
    <row r="9" spans="1:27" s="1409" customFormat="1">
      <c r="B9" s="858" t="s">
        <v>228</v>
      </c>
      <c r="C9" s="1418" t="s">
        <v>2504</v>
      </c>
      <c r="D9" s="1418" t="s">
        <v>2501</v>
      </c>
      <c r="E9" s="1067" t="s">
        <v>2502</v>
      </c>
      <c r="F9" s="1418" t="s">
        <v>2039</v>
      </c>
      <c r="G9" s="1418"/>
      <c r="H9" s="1405"/>
      <c r="I9" s="1418" t="s">
        <v>2811</v>
      </c>
      <c r="J9" s="1405"/>
      <c r="K9" s="1394" t="s">
        <v>2495</v>
      </c>
      <c r="L9" s="1396" t="s">
        <v>2771</v>
      </c>
    </row>
    <row r="10" spans="1:27">
      <c r="B10" s="858"/>
      <c r="C10" s="1418"/>
      <c r="D10" s="1418"/>
      <c r="E10" s="1418"/>
      <c r="F10" s="1418" t="s">
        <v>2040</v>
      </c>
      <c r="G10" s="1418"/>
      <c r="H10" s="1405"/>
      <c r="I10" s="1418"/>
      <c r="J10" s="1405"/>
      <c r="K10" s="1396" t="s">
        <v>2041</v>
      </c>
      <c r="L10" s="859"/>
    </row>
    <row r="11" spans="1:27" ht="4.5" customHeight="1">
      <c r="B11" s="1091"/>
      <c r="C11" s="1092"/>
      <c r="D11" s="1092"/>
      <c r="E11" s="1092"/>
      <c r="F11" s="1092"/>
      <c r="G11" s="1092"/>
      <c r="H11" s="1406"/>
      <c r="I11" s="1092"/>
      <c r="J11" s="1406"/>
      <c r="K11" s="1092"/>
      <c r="L11" s="1094"/>
    </row>
    <row r="12" spans="1:27">
      <c r="B12" s="858" t="s">
        <v>2503</v>
      </c>
      <c r="C12" s="1418" t="s">
        <v>2505</v>
      </c>
      <c r="D12" s="1418" t="s">
        <v>2501</v>
      </c>
      <c r="E12" s="1418"/>
      <c r="F12" s="1418" t="s">
        <v>217</v>
      </c>
      <c r="G12" s="1540" t="s">
        <v>2599</v>
      </c>
      <c r="H12" s="1405"/>
      <c r="I12" s="1418" t="s">
        <v>2811</v>
      </c>
      <c r="J12" s="1405"/>
      <c r="K12" s="1418"/>
      <c r="L12" s="859"/>
    </row>
    <row r="13" spans="1:27">
      <c r="B13" s="858"/>
      <c r="C13" s="1418"/>
      <c r="D13" s="1418"/>
      <c r="E13" s="1418"/>
      <c r="F13" s="1395" t="s">
        <v>217</v>
      </c>
      <c r="G13" s="1395"/>
      <c r="H13" s="1405"/>
      <c r="I13" s="1395"/>
      <c r="J13" s="1405"/>
      <c r="K13" s="1395"/>
      <c r="L13" s="859"/>
    </row>
    <row r="14" spans="1:27" ht="4.1500000000000004" customHeight="1">
      <c r="B14" s="1091"/>
      <c r="C14" s="1092"/>
      <c r="D14" s="1092"/>
      <c r="E14" s="1092"/>
      <c r="F14" s="1092"/>
      <c r="G14" s="1092"/>
      <c r="H14" s="1406"/>
      <c r="I14" s="1092"/>
      <c r="J14" s="1406"/>
      <c r="K14" s="1092"/>
      <c r="L14" s="1094"/>
    </row>
    <row r="15" spans="1:27">
      <c r="B15" s="858" t="s">
        <v>227</v>
      </c>
      <c r="C15" s="1418" t="s">
        <v>1673</v>
      </c>
      <c r="D15" s="1418" t="s">
        <v>2501</v>
      </c>
      <c r="E15" s="1418" t="s">
        <v>2527</v>
      </c>
      <c r="F15" s="1418" t="s">
        <v>2511</v>
      </c>
      <c r="G15" s="1418" t="s">
        <v>2529</v>
      </c>
      <c r="H15" s="1405">
        <v>1000</v>
      </c>
      <c r="I15" s="1418" t="s">
        <v>2526</v>
      </c>
      <c r="J15" s="1405">
        <v>480</v>
      </c>
      <c r="K15" s="1418" t="s">
        <v>2513</v>
      </c>
      <c r="L15" s="859" t="s">
        <v>2772</v>
      </c>
    </row>
    <row r="16" spans="1:27">
      <c r="B16" s="858"/>
      <c r="C16" s="1418"/>
      <c r="D16" s="1418"/>
      <c r="E16" s="1418"/>
      <c r="F16" s="1395" t="s">
        <v>2512</v>
      </c>
      <c r="G16" s="1418" t="s">
        <v>2529</v>
      </c>
      <c r="H16" s="1405">
        <v>1000</v>
      </c>
      <c r="I16" s="1395"/>
      <c r="J16" s="1405"/>
      <c r="K16" s="239" t="s">
        <v>2532</v>
      </c>
      <c r="L16" s="859"/>
      <c r="M16" s="1088"/>
    </row>
    <row r="17" spans="2:14" ht="16.5" customHeight="1">
      <c r="B17" s="858" t="s">
        <v>227</v>
      </c>
      <c r="C17" s="1418" t="s">
        <v>1673</v>
      </c>
      <c r="D17" s="1418" t="s">
        <v>2501</v>
      </c>
      <c r="E17" s="1418"/>
      <c r="F17" s="1418" t="s">
        <v>2524</v>
      </c>
      <c r="G17" s="1418" t="s">
        <v>2530</v>
      </c>
      <c r="H17" s="1405">
        <v>1000</v>
      </c>
      <c r="I17" s="1418"/>
      <c r="J17" s="1405"/>
      <c r="K17" s="1418"/>
      <c r="L17" s="859" t="s">
        <v>2772</v>
      </c>
      <c r="M17" s="1088"/>
    </row>
    <row r="18" spans="2:14">
      <c r="B18" s="858"/>
      <c r="C18" s="1418"/>
      <c r="D18" s="1418"/>
      <c r="E18" s="1418"/>
      <c r="F18" s="1395" t="s">
        <v>2525</v>
      </c>
      <c r="G18" s="1418" t="s">
        <v>2530</v>
      </c>
      <c r="H18" s="1405">
        <v>1000</v>
      </c>
      <c r="I18" s="239" t="s">
        <v>2811</v>
      </c>
      <c r="J18" s="1405"/>
      <c r="K18" s="239"/>
      <c r="L18" s="1397"/>
      <c r="M18" s="1088"/>
    </row>
    <row r="19" spans="2:14" s="1409" customFormat="1" ht="3.75" customHeight="1">
      <c r="B19" s="1091"/>
      <c r="C19" s="1092"/>
      <c r="D19" s="1092"/>
      <c r="E19" s="1092"/>
      <c r="F19" s="1092"/>
      <c r="G19" s="1092"/>
      <c r="H19" s="1406"/>
      <c r="I19" s="1092"/>
      <c r="J19" s="1406"/>
      <c r="K19" s="1092"/>
      <c r="L19" s="1094"/>
      <c r="M19" s="1465"/>
    </row>
    <row r="20" spans="2:14" s="1409" customFormat="1" ht="15" customHeight="1">
      <c r="B20" s="1401" t="s">
        <v>227</v>
      </c>
      <c r="C20" s="1402" t="s">
        <v>2508</v>
      </c>
      <c r="D20" s="1402" t="s">
        <v>2809</v>
      </c>
      <c r="E20" s="1402"/>
      <c r="F20" s="1402" t="s">
        <v>2524</v>
      </c>
      <c r="G20" s="1402"/>
      <c r="H20" s="1407">
        <v>1000</v>
      </c>
      <c r="I20" s="1402"/>
      <c r="J20" s="1407"/>
      <c r="K20" s="1404" t="s">
        <v>2510</v>
      </c>
      <c r="L20" s="859" t="s">
        <v>2772</v>
      </c>
      <c r="M20" s="1088"/>
    </row>
    <row r="21" spans="2:14" s="1409" customFormat="1">
      <c r="B21" s="1401"/>
      <c r="C21" s="1402"/>
      <c r="D21" s="1402" t="s">
        <v>2810</v>
      </c>
      <c r="E21" s="1402"/>
      <c r="F21" s="1403" t="s">
        <v>2525</v>
      </c>
      <c r="G21" s="1403"/>
      <c r="H21" s="1407">
        <v>1000</v>
      </c>
      <c r="I21" s="1404" t="s">
        <v>2811</v>
      </c>
      <c r="J21" s="1407"/>
      <c r="K21" s="1404"/>
      <c r="L21" s="859"/>
      <c r="M21" s="1088"/>
      <c r="N21" s="1088"/>
    </row>
    <row r="22" spans="2:14" ht="3.75" customHeight="1">
      <c r="B22" s="1091"/>
      <c r="C22" s="1092"/>
      <c r="D22" s="1092"/>
      <c r="E22" s="1092"/>
      <c r="F22" s="1092"/>
      <c r="G22" s="1092"/>
      <c r="H22" s="1406"/>
      <c r="I22" s="1092"/>
      <c r="J22" s="1406"/>
      <c r="K22" s="1092"/>
      <c r="L22" s="1094"/>
      <c r="M22" s="1465"/>
    </row>
    <row r="23" spans="2:14" ht="15" customHeight="1">
      <c r="B23" s="1401" t="s">
        <v>227</v>
      </c>
      <c r="C23" s="1402" t="s">
        <v>2508</v>
      </c>
      <c r="D23" s="1402" t="s">
        <v>2500</v>
      </c>
      <c r="E23" s="1402"/>
      <c r="F23" s="1402" t="s">
        <v>2511</v>
      </c>
      <c r="G23" s="1402"/>
      <c r="H23" s="1407"/>
      <c r="I23" s="1402"/>
      <c r="J23" s="1407"/>
      <c r="K23" s="1402" t="s">
        <v>2509</v>
      </c>
      <c r="L23" s="859" t="s">
        <v>2773</v>
      </c>
      <c r="M23" s="1088"/>
    </row>
    <row r="24" spans="2:14">
      <c r="B24" s="1401"/>
      <c r="C24" s="1402"/>
      <c r="D24" s="1402"/>
      <c r="E24" s="1402"/>
      <c r="F24" s="1403" t="s">
        <v>2512</v>
      </c>
      <c r="G24" s="1403"/>
      <c r="H24" s="1407"/>
      <c r="I24" s="1404"/>
      <c r="J24" s="1407"/>
      <c r="K24" s="1404" t="s">
        <v>2510</v>
      </c>
      <c r="L24" s="859"/>
      <c r="M24" s="1088"/>
      <c r="N24" s="1088"/>
    </row>
    <row r="25" spans="2:14" ht="3.4" customHeight="1">
      <c r="B25" s="1091"/>
      <c r="C25" s="1092"/>
      <c r="D25" s="1092"/>
      <c r="E25" s="1092"/>
      <c r="F25" s="1092"/>
      <c r="G25" s="1092"/>
      <c r="H25" s="1406"/>
      <c r="I25" s="1092"/>
      <c r="J25" s="1406"/>
      <c r="K25" s="1092"/>
      <c r="L25" s="1094"/>
    </row>
    <row r="26" spans="2:14">
      <c r="B26" s="858" t="s">
        <v>223</v>
      </c>
      <c r="C26" s="1418" t="s">
        <v>2499</v>
      </c>
      <c r="D26" s="1418" t="s">
        <v>2501</v>
      </c>
      <c r="E26" s="1418"/>
      <c r="F26" s="1418" t="s">
        <v>2042</v>
      </c>
      <c r="G26" s="1418"/>
      <c r="H26" s="1405"/>
      <c r="I26" s="1418" t="s">
        <v>2811</v>
      </c>
      <c r="J26" s="1405"/>
      <c r="K26" s="1418"/>
      <c r="L26" s="859"/>
    </row>
    <row r="27" spans="2:14" ht="3" customHeight="1">
      <c r="B27" s="1091"/>
      <c r="C27" s="1092"/>
      <c r="D27" s="1092"/>
      <c r="E27" s="1092"/>
      <c r="F27" s="1092"/>
      <c r="G27" s="1092"/>
      <c r="H27" s="1406"/>
      <c r="I27" s="1092"/>
      <c r="J27" s="1406"/>
      <c r="K27" s="1092"/>
      <c r="L27" s="1094"/>
      <c r="N27" s="697"/>
    </row>
    <row r="28" spans="2:14">
      <c r="B28" s="858" t="s">
        <v>223</v>
      </c>
      <c r="C28" s="1534" t="s">
        <v>2506</v>
      </c>
      <c r="D28" s="1418" t="s">
        <v>2500</v>
      </c>
      <c r="E28" s="1418"/>
      <c r="F28" s="1418" t="s">
        <v>2042</v>
      </c>
      <c r="G28" s="1418"/>
      <c r="H28" s="1405"/>
      <c r="I28" s="1418"/>
      <c r="J28" s="1405"/>
      <c r="K28" s="1418" t="s">
        <v>2007</v>
      </c>
      <c r="L28" s="859" t="s">
        <v>2768</v>
      </c>
    </row>
    <row r="29" spans="2:14">
      <c r="B29" s="858"/>
      <c r="C29" s="1418" t="s">
        <v>2507</v>
      </c>
      <c r="D29" s="1418"/>
      <c r="E29" s="1418"/>
      <c r="F29" s="1418" t="s">
        <v>2042</v>
      </c>
      <c r="G29" s="1418"/>
      <c r="H29" s="1405"/>
      <c r="I29" s="1418"/>
      <c r="J29" s="1405"/>
      <c r="K29" s="1418"/>
      <c r="L29" s="859"/>
    </row>
    <row r="30" spans="2:14" ht="3" customHeight="1">
      <c r="B30" s="1091"/>
      <c r="C30" s="1092"/>
      <c r="D30" s="1092"/>
      <c r="E30" s="1092"/>
      <c r="F30" s="1092"/>
      <c r="G30" s="1092"/>
      <c r="H30" s="1406"/>
      <c r="I30" s="1092"/>
      <c r="J30" s="1406"/>
      <c r="K30" s="1092"/>
      <c r="L30" s="1094"/>
    </row>
    <row r="31" spans="2:14">
      <c r="B31" s="1417" t="s">
        <v>220</v>
      </c>
      <c r="C31" s="1418" t="s">
        <v>1782</v>
      </c>
      <c r="D31" s="1418" t="s">
        <v>2501</v>
      </c>
      <c r="E31" s="1418" t="s">
        <v>2516</v>
      </c>
      <c r="F31" s="1418"/>
      <c r="G31" s="1418"/>
      <c r="H31" s="1405"/>
      <c r="I31" s="1418" t="s">
        <v>2518</v>
      </c>
      <c r="J31" s="1405"/>
      <c r="K31" s="1418"/>
      <c r="L31" s="859"/>
    </row>
    <row r="32" spans="2:14">
      <c r="B32" s="1417"/>
      <c r="C32" s="1418"/>
      <c r="D32" s="1418"/>
      <c r="E32" s="1418"/>
      <c r="F32" s="1418"/>
      <c r="G32" s="1418"/>
      <c r="H32" s="1405"/>
      <c r="I32" s="1418" t="s">
        <v>2811</v>
      </c>
      <c r="J32" s="1405"/>
      <c r="K32" s="1418"/>
      <c r="L32" s="859"/>
    </row>
    <row r="33" spans="2:22" ht="3.75" customHeight="1">
      <c r="B33" s="1091"/>
      <c r="C33" s="1092"/>
      <c r="D33" s="1092"/>
      <c r="E33" s="1092"/>
      <c r="F33" s="1092"/>
      <c r="G33" s="1092"/>
      <c r="H33" s="1406"/>
      <c r="I33" s="1092"/>
      <c r="J33" s="1406"/>
      <c r="K33" s="1092"/>
      <c r="L33" s="1094"/>
    </row>
    <row r="34" spans="2:22">
      <c r="B34" s="858" t="s">
        <v>220</v>
      </c>
      <c r="C34" s="1534" t="s">
        <v>2517</v>
      </c>
      <c r="D34" s="1418" t="s">
        <v>2500</v>
      </c>
      <c r="E34" s="1418" t="s">
        <v>2774</v>
      </c>
      <c r="F34" s="1418"/>
      <c r="G34" s="1418"/>
      <c r="H34" s="1405"/>
      <c r="I34" s="1418" t="s">
        <v>2523</v>
      </c>
      <c r="J34" s="1405"/>
      <c r="K34" s="1418" t="s">
        <v>2522</v>
      </c>
      <c r="L34" s="859"/>
    </row>
    <row r="35" spans="2:22">
      <c r="B35" s="858"/>
      <c r="C35" s="1418"/>
      <c r="D35" s="1418"/>
      <c r="E35" s="1418"/>
      <c r="F35" s="1395"/>
      <c r="G35" s="1395"/>
      <c r="H35" s="1405"/>
      <c r="I35" s="1395"/>
      <c r="J35" s="1405"/>
      <c r="K35" s="1395"/>
      <c r="L35" s="859"/>
    </row>
    <row r="36" spans="2:22" ht="3" customHeight="1">
      <c r="B36" s="1091"/>
      <c r="C36" s="1092"/>
      <c r="D36" s="1092"/>
      <c r="E36" s="1092"/>
      <c r="F36" s="1092"/>
      <c r="G36" s="1092"/>
      <c r="H36" s="1406"/>
      <c r="I36" s="1092"/>
      <c r="J36" s="1406"/>
      <c r="K36" s="1092"/>
      <c r="L36" s="1094"/>
    </row>
    <row r="37" spans="2:22">
      <c r="B37" s="858" t="s">
        <v>1672</v>
      </c>
      <c r="C37" s="1418" t="s">
        <v>1676</v>
      </c>
      <c r="D37" s="1418" t="s">
        <v>2501</v>
      </c>
      <c r="E37" s="1418" t="s">
        <v>2043</v>
      </c>
      <c r="F37" s="1418" t="s">
        <v>2043</v>
      </c>
      <c r="G37" s="1418"/>
      <c r="H37" s="1405"/>
      <c r="I37" s="1418" t="s">
        <v>2811</v>
      </c>
      <c r="J37" s="1405"/>
      <c r="K37" s="1418"/>
      <c r="L37" s="1418" t="s">
        <v>2770</v>
      </c>
    </row>
    <row r="38" spans="2:22">
      <c r="B38" s="858"/>
      <c r="C38" s="1418"/>
      <c r="D38" s="1418"/>
      <c r="E38" s="1418" t="s">
        <v>2528</v>
      </c>
      <c r="F38" s="1418"/>
      <c r="G38" s="1418"/>
      <c r="H38" s="1405"/>
      <c r="I38" s="1418"/>
      <c r="J38" s="1405"/>
      <c r="K38" s="1418"/>
      <c r="L38" s="859"/>
    </row>
    <row r="39" spans="2:22" ht="3" customHeight="1">
      <c r="B39" s="1091"/>
      <c r="C39" s="1092"/>
      <c r="D39" s="1092"/>
      <c r="E39" s="1092"/>
      <c r="F39" s="1092"/>
      <c r="G39" s="1092"/>
      <c r="H39" s="1406"/>
      <c r="I39" s="1092"/>
      <c r="J39" s="1406"/>
      <c r="K39" s="1092"/>
      <c r="L39" s="1094"/>
    </row>
    <row r="40" spans="2:22" ht="14.65" thickBot="1">
      <c r="B40" s="858" t="s">
        <v>1672</v>
      </c>
      <c r="C40" s="1534" t="s">
        <v>2520</v>
      </c>
      <c r="D40" s="1418" t="s">
        <v>2500</v>
      </c>
      <c r="E40" s="1418" t="s">
        <v>1672</v>
      </c>
      <c r="F40" s="1664">
        <v>1140319</v>
      </c>
      <c r="G40" s="1418" t="s">
        <v>2775</v>
      </c>
      <c r="H40" s="1405"/>
      <c r="I40" s="1418" t="s">
        <v>2521</v>
      </c>
      <c r="J40" s="1405"/>
      <c r="K40" s="1418"/>
      <c r="L40" s="1418" t="s">
        <v>2770</v>
      </c>
    </row>
    <row r="41" spans="2:22" s="1409" customFormat="1" ht="14.65" thickBot="1">
      <c r="B41" s="858"/>
      <c r="C41" s="1534"/>
      <c r="D41" s="1418"/>
      <c r="E41" s="1418"/>
      <c r="F41" s="1664">
        <v>1140334</v>
      </c>
      <c r="G41" s="1418"/>
      <c r="H41" s="1405"/>
      <c r="I41" s="1418"/>
      <c r="J41" s="1405"/>
      <c r="K41" s="1418"/>
      <c r="L41" s="711"/>
    </row>
    <row r="42" spans="2:22" ht="3.4" customHeight="1">
      <c r="B42" s="1091"/>
      <c r="C42" s="1092"/>
      <c r="D42" s="1092"/>
      <c r="E42" s="1092"/>
      <c r="F42" s="1092"/>
      <c r="G42" s="1092"/>
      <c r="H42" s="1406"/>
      <c r="I42" s="1092"/>
      <c r="J42" s="1406"/>
      <c r="K42" s="1092"/>
      <c r="L42" s="1094"/>
      <c r="N42" s="697"/>
    </row>
    <row r="43" spans="2:22">
      <c r="B43" s="1417" t="s">
        <v>219</v>
      </c>
      <c r="C43" s="1418" t="s">
        <v>1675</v>
      </c>
      <c r="D43" s="1418" t="s">
        <v>2501</v>
      </c>
      <c r="E43" s="1418" t="s">
        <v>2498</v>
      </c>
      <c r="F43" s="1418" t="s">
        <v>2049</v>
      </c>
      <c r="G43" s="1418"/>
      <c r="H43" s="1405"/>
      <c r="I43" s="1418" t="s">
        <v>2498</v>
      </c>
      <c r="J43" s="1405"/>
      <c r="K43" s="1418" t="s">
        <v>2812</v>
      </c>
      <c r="L43" s="1090" t="s">
        <v>2769</v>
      </c>
    </row>
    <row r="44" spans="2:22">
      <c r="B44" s="1417"/>
      <c r="C44" s="1418"/>
      <c r="D44" s="1418"/>
      <c r="E44" s="1418" t="s">
        <v>2498</v>
      </c>
      <c r="F44" s="1418" t="s">
        <v>2050</v>
      </c>
      <c r="G44" s="1418"/>
      <c r="H44" s="1405"/>
      <c r="I44" s="1418" t="s">
        <v>2515</v>
      </c>
      <c r="J44" s="1405"/>
      <c r="K44" s="1418"/>
      <c r="L44" s="859"/>
    </row>
    <row r="45" spans="2:22" ht="3" customHeight="1">
      <c r="B45" s="1091"/>
      <c r="C45" s="1092"/>
      <c r="D45" s="1092"/>
      <c r="E45" s="1092"/>
      <c r="F45" s="1092"/>
      <c r="G45" s="1092"/>
      <c r="H45" s="1406"/>
      <c r="I45" s="1092"/>
      <c r="J45" s="1406"/>
      <c r="K45" s="1092"/>
      <c r="L45" s="1094"/>
    </row>
    <row r="46" spans="2:22">
      <c r="B46" s="1417" t="s">
        <v>219</v>
      </c>
      <c r="C46" s="1418" t="s">
        <v>1675</v>
      </c>
      <c r="D46" s="1418" t="s">
        <v>2500</v>
      </c>
      <c r="E46" s="1418" t="s">
        <v>2498</v>
      </c>
      <c r="F46" s="1418" t="s">
        <v>2049</v>
      </c>
      <c r="G46" s="1418"/>
      <c r="H46" s="1405"/>
      <c r="I46" s="1418" t="s">
        <v>2519</v>
      </c>
      <c r="J46" s="1405"/>
      <c r="K46" s="1418" t="s">
        <v>2514</v>
      </c>
      <c r="L46" s="1090" t="s">
        <v>2769</v>
      </c>
    </row>
    <row r="47" spans="2:22" ht="14.65" thickBot="1">
      <c r="B47" s="1"/>
      <c r="C47" s="23"/>
      <c r="D47" s="23"/>
      <c r="E47" s="23" t="s">
        <v>2498</v>
      </c>
      <c r="F47" s="23" t="s">
        <v>2050</v>
      </c>
      <c r="G47" s="23"/>
      <c r="H47" s="1408"/>
      <c r="I47" s="23"/>
      <c r="J47" s="1408"/>
      <c r="K47" s="23" t="s">
        <v>2007</v>
      </c>
      <c r="L47" s="860"/>
      <c r="V47" s="697"/>
    </row>
  </sheetData>
  <sheetProtection algorithmName="SHA-512" hashValue="Vw8MEQu3AxJd7edXQJgWBVbooAHiEbVvdgrbqUbIbPt6bUKawcuFqeFF4xJsSub2xjkb9c2bNBCLeX1B475iTw==" saltValue="GrQ4LEl7TXu1j6FUjZ6ivQ==" spinCount="100000" sheet="1" objects="1" scenarios="1"/>
  <mergeCells count="2">
    <mergeCell ref="B4:L4"/>
    <mergeCell ref="D1:G1"/>
  </mergeCells>
  <hyperlinks>
    <hyperlink ref="A1" location="Contents!A1" display="Return" xr:uid="{BE961B74-B4F7-4D4E-A95F-802057455D0C}"/>
    <hyperlink ref="C6" location="'Supersport NG Ducati PanigaleV2'!A1" display="Panigale V2" xr:uid="{18537CEA-AE0F-44BA-9A03-CEFC7EA3BABA}"/>
    <hyperlink ref="C28" location="'Superpsort NG MV Agusta F3800RR'!A1" display="F3 800 RR " xr:uid="{6C70B1A0-5923-4F03-90C7-BAF86821EF6D}"/>
    <hyperlink ref="C34" location="'Supersport NG Suzuki GSX-R750'!A1" display="GSX-R750" xr:uid="{9B73B56C-36B0-4819-9045-10D5FDCBE5A1}"/>
    <hyperlink ref="C40" location="'Supersport NG Triumph ST765RS'!A1" display="Street Triple 765RS" xr:uid="{2213C516-B875-439F-A20F-CD79E49FF6E8}"/>
  </hyperlinks>
  <pageMargins left="0.11811023622047245" right="0.11811023622047245" top="0.35433070866141736" bottom="0.35433070866141736" header="0.31496062992125984" footer="0.31496062992125984"/>
  <pageSetup paperSize="8" scale="65" orientation="landscape" verticalDpi="597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8B16-AE60-4D64-8F63-1C4459CAF8A0}">
  <sheetPr codeName="Sheet17">
    <tabColor rgb="FFC00000"/>
  </sheetPr>
  <dimension ref="A1:K56"/>
  <sheetViews>
    <sheetView zoomScale="80" zoomScaleNormal="80" workbookViewId="0">
      <selection activeCell="F29" sqref="F29"/>
    </sheetView>
  </sheetViews>
  <sheetFormatPr defaultRowHeight="14.25"/>
  <cols>
    <col min="2" max="2" width="19.53125" bestFit="1" customWidth="1"/>
    <col min="3" max="3" width="37.19921875" customWidth="1"/>
    <col min="4" max="4" width="43.53125" bestFit="1" customWidth="1"/>
    <col min="5" max="5" width="6" customWidth="1"/>
    <col min="6" max="6" width="22.265625" customWidth="1"/>
    <col min="7" max="7" width="29.06640625" customWidth="1"/>
    <col min="8" max="8" width="30" customWidth="1"/>
    <col min="9" max="9" width="21.3984375" style="1409" customWidth="1"/>
    <col min="10" max="10" width="16.59765625" style="1409" customWidth="1"/>
    <col min="11" max="11" width="10.3984375" customWidth="1"/>
  </cols>
  <sheetData>
    <row r="1" spans="1:11">
      <c r="A1" s="271" t="s">
        <v>794</v>
      </c>
      <c r="B1" s="2331" t="s">
        <v>2765</v>
      </c>
      <c r="C1" s="2332"/>
      <c r="D1" s="2333"/>
    </row>
    <row r="2" spans="1:11" s="1409" customFormat="1">
      <c r="A2" s="271"/>
    </row>
    <row r="3" spans="1:11" s="1409" customFormat="1">
      <c r="A3" s="271"/>
      <c r="B3" s="1409" t="s">
        <v>3197</v>
      </c>
      <c r="C3" s="1409" t="s">
        <v>3198</v>
      </c>
    </row>
    <row r="4" spans="1:11" s="1409" customFormat="1">
      <c r="A4" s="271"/>
      <c r="B4" s="1409" t="s">
        <v>3487</v>
      </c>
      <c r="C4" s="1409" t="s">
        <v>3488</v>
      </c>
    </row>
    <row r="5" spans="1:11" s="1409" customFormat="1" ht="14.65" thickBot="1">
      <c r="A5" s="271"/>
    </row>
    <row r="6" spans="1:11" ht="14.65" thickBot="1">
      <c r="B6" s="1925" t="s">
        <v>2766</v>
      </c>
      <c r="C6" s="1926"/>
      <c r="D6" s="1927"/>
      <c r="F6" s="2340" t="s">
        <v>2702</v>
      </c>
      <c r="G6" s="2341"/>
      <c r="H6" s="2341"/>
      <c r="I6" s="2341"/>
      <c r="J6" s="2341"/>
      <c r="K6" s="2342"/>
    </row>
    <row r="7" spans="1:11" s="1409" customFormat="1" ht="5.25" customHeight="1" thickBot="1">
      <c r="B7" s="1591"/>
      <c r="C7" s="1592"/>
      <c r="D7" s="1593"/>
      <c r="F7" s="1599"/>
      <c r="G7" s="1598"/>
      <c r="H7" s="1598"/>
      <c r="I7" s="1598"/>
      <c r="J7" s="1598"/>
      <c r="K7" s="1600"/>
    </row>
    <row r="8" spans="1:11" s="1409" customFormat="1" ht="14.65" thickBot="1">
      <c r="B8" s="2337" t="s">
        <v>2762</v>
      </c>
      <c r="C8" s="2338"/>
      <c r="D8" s="2339"/>
      <c r="F8" s="1506" t="s">
        <v>717</v>
      </c>
      <c r="G8" s="1540" t="s">
        <v>5</v>
      </c>
      <c r="H8" s="1540" t="s">
        <v>2813</v>
      </c>
      <c r="I8" s="1540" t="s">
        <v>685</v>
      </c>
      <c r="J8" s="1540" t="s">
        <v>2703</v>
      </c>
      <c r="K8" s="1586" t="s">
        <v>6</v>
      </c>
    </row>
    <row r="9" spans="1:11" s="1409" customFormat="1" ht="14.65" thickBot="1">
      <c r="B9" s="1526" t="s">
        <v>2759</v>
      </c>
      <c r="C9" s="1527" t="s">
        <v>2760</v>
      </c>
      <c r="D9" s="1594">
        <v>763.9</v>
      </c>
      <c r="F9" s="1417" t="s">
        <v>2993</v>
      </c>
      <c r="G9" s="1418" t="s">
        <v>2994</v>
      </c>
      <c r="H9" s="1418" t="s">
        <v>2987</v>
      </c>
      <c r="I9" s="1418"/>
      <c r="J9" s="1418" t="s">
        <v>132</v>
      </c>
      <c r="K9" s="1595" t="s">
        <v>217</v>
      </c>
    </row>
    <row r="10" spans="1:11">
      <c r="B10" s="1587"/>
      <c r="C10" s="1588"/>
      <c r="D10" s="1588"/>
      <c r="E10" s="1519"/>
      <c r="F10" s="1417" t="s">
        <v>3453</v>
      </c>
      <c r="G10" s="1418" t="s">
        <v>3199</v>
      </c>
      <c r="H10" s="1418" t="s">
        <v>3200</v>
      </c>
      <c r="I10" s="1418"/>
      <c r="J10" s="1418" t="s">
        <v>3454</v>
      </c>
      <c r="K10" s="1595" t="s">
        <v>217</v>
      </c>
    </row>
    <row r="11" spans="1:11">
      <c r="B11" s="1665" t="s">
        <v>2757</v>
      </c>
      <c r="C11" s="1666" t="s">
        <v>2758</v>
      </c>
      <c r="D11" s="1666" t="s">
        <v>2763</v>
      </c>
      <c r="E11" s="1519"/>
      <c r="F11" s="1417" t="s">
        <v>3484</v>
      </c>
      <c r="G11" s="1418" t="s">
        <v>3485</v>
      </c>
      <c r="H11" s="1418"/>
      <c r="I11" s="1418" t="s">
        <v>3486</v>
      </c>
      <c r="J11" s="1418"/>
      <c r="K11" s="1595" t="s">
        <v>217</v>
      </c>
    </row>
    <row r="12" spans="1:11" ht="14.65" thickBot="1">
      <c r="B12" s="1521" t="s">
        <v>3253</v>
      </c>
      <c r="C12" s="1520" t="s">
        <v>3254</v>
      </c>
      <c r="D12" s="1522">
        <v>4</v>
      </c>
      <c r="E12" s="1519"/>
      <c r="F12" s="179"/>
      <c r="G12" s="4"/>
      <c r="H12" s="4"/>
      <c r="I12" s="4"/>
      <c r="J12" s="4"/>
      <c r="K12" s="1596"/>
    </row>
    <row r="13" spans="1:11">
      <c r="B13" s="1521" t="s">
        <v>3255</v>
      </c>
      <c r="C13" s="1520" t="s">
        <v>3256</v>
      </c>
      <c r="D13" s="1522">
        <v>4</v>
      </c>
      <c r="E13" s="1519"/>
    </row>
    <row r="14" spans="1:11">
      <c r="B14" s="1521" t="s">
        <v>3257</v>
      </c>
      <c r="C14" s="1409" t="s">
        <v>3258</v>
      </c>
      <c r="D14" s="1522">
        <v>4</v>
      </c>
      <c r="E14" s="1519"/>
    </row>
    <row r="15" spans="1:11">
      <c r="B15" s="1521" t="s">
        <v>3259</v>
      </c>
      <c r="C15" s="1520" t="s">
        <v>3260</v>
      </c>
      <c r="D15" s="1522">
        <v>4</v>
      </c>
      <c r="E15" s="1519"/>
      <c r="F15" s="1409"/>
    </row>
    <row r="16" spans="1:11" ht="14.65" thickBot="1">
      <c r="B16" s="1521" t="s">
        <v>3261</v>
      </c>
      <c r="C16" s="1520" t="s">
        <v>3262</v>
      </c>
      <c r="D16" s="1522">
        <v>4</v>
      </c>
      <c r="E16" s="1519"/>
    </row>
    <row r="17" spans="2:11">
      <c r="B17" s="1521" t="s">
        <v>3263</v>
      </c>
      <c r="C17" s="1520" t="s">
        <v>3264</v>
      </c>
      <c r="D17" s="1522">
        <v>2</v>
      </c>
      <c r="E17" s="1519"/>
      <c r="F17" s="2340" t="s">
        <v>2991</v>
      </c>
      <c r="G17" s="2341"/>
      <c r="H17" s="2341"/>
      <c r="I17" s="2341"/>
      <c r="J17" s="2341"/>
      <c r="K17" s="2342"/>
    </row>
    <row r="18" spans="2:11">
      <c r="B18" s="1521" t="s">
        <v>3265</v>
      </c>
      <c r="C18" s="1520" t="s">
        <v>3266</v>
      </c>
      <c r="D18" s="1522">
        <v>1</v>
      </c>
      <c r="E18" s="1519"/>
      <c r="F18" s="1506" t="s">
        <v>717</v>
      </c>
      <c r="G18" s="1540" t="s">
        <v>5</v>
      </c>
      <c r="H18" s="1540" t="s">
        <v>2813</v>
      </c>
      <c r="I18" s="1540" t="s">
        <v>24</v>
      </c>
      <c r="J18" s="1540" t="s">
        <v>2703</v>
      </c>
      <c r="K18" s="1586" t="s">
        <v>6</v>
      </c>
    </row>
    <row r="19" spans="2:11" ht="14.65" thickBot="1">
      <c r="B19" s="1521" t="s">
        <v>3267</v>
      </c>
      <c r="C19" s="1520" t="s">
        <v>3268</v>
      </c>
      <c r="D19" s="1522">
        <v>2</v>
      </c>
      <c r="E19" s="1519"/>
      <c r="F19" s="1" t="s">
        <v>2996</v>
      </c>
      <c r="G19" s="23" t="s">
        <v>2990</v>
      </c>
      <c r="H19" s="23"/>
      <c r="I19" s="23" t="s">
        <v>2995</v>
      </c>
      <c r="J19" s="23" t="s">
        <v>2992</v>
      </c>
      <c r="K19" s="1597">
        <v>139</v>
      </c>
    </row>
    <row r="20" spans="2:11">
      <c r="B20" s="1521" t="s">
        <v>3269</v>
      </c>
      <c r="C20" s="1520" t="s">
        <v>3270</v>
      </c>
      <c r="D20" s="1522">
        <v>4</v>
      </c>
      <c r="E20" s="1519"/>
    </row>
    <row r="21" spans="2:11">
      <c r="B21" s="1521" t="s">
        <v>3271</v>
      </c>
      <c r="C21" s="1520" t="s">
        <v>3272</v>
      </c>
      <c r="D21" s="1522">
        <v>1</v>
      </c>
      <c r="E21" s="1519"/>
    </row>
    <row r="22" spans="2:11">
      <c r="B22" s="1521" t="s">
        <v>3273</v>
      </c>
      <c r="C22" s="1520" t="s">
        <v>3274</v>
      </c>
      <c r="D22" s="1522">
        <v>4</v>
      </c>
      <c r="E22" s="1519"/>
    </row>
    <row r="23" spans="2:11">
      <c r="B23" s="1521" t="s">
        <v>3275</v>
      </c>
      <c r="C23" s="1520" t="s">
        <v>3276</v>
      </c>
      <c r="D23" s="1522">
        <v>4</v>
      </c>
      <c r="E23" s="1519"/>
    </row>
    <row r="24" spans="2:11">
      <c r="B24" s="1521" t="s">
        <v>3277</v>
      </c>
      <c r="C24" s="1520" t="s">
        <v>3278</v>
      </c>
      <c r="D24" s="1522">
        <v>4</v>
      </c>
      <c r="E24" s="1519"/>
    </row>
    <row r="25" spans="2:11">
      <c r="B25" s="1521" t="s">
        <v>3279</v>
      </c>
      <c r="C25" s="1520" t="s">
        <v>3280</v>
      </c>
      <c r="D25" s="1522">
        <v>4</v>
      </c>
      <c r="E25" s="1519"/>
    </row>
    <row r="26" spans="2:11">
      <c r="B26" s="1521" t="s">
        <v>3281</v>
      </c>
      <c r="C26" s="1520" t="s">
        <v>3282</v>
      </c>
      <c r="D26" s="1522">
        <v>4</v>
      </c>
      <c r="E26" s="1519"/>
    </row>
    <row r="27" spans="2:11">
      <c r="B27" s="1521" t="s">
        <v>3283</v>
      </c>
      <c r="C27" s="1520" t="s">
        <v>3284</v>
      </c>
      <c r="D27" s="1522">
        <v>4</v>
      </c>
      <c r="E27" s="1519"/>
    </row>
    <row r="28" spans="2:11">
      <c r="B28" s="1521" t="s">
        <v>3285</v>
      </c>
      <c r="C28" s="1520" t="s">
        <v>3286</v>
      </c>
      <c r="D28" s="1522">
        <v>4</v>
      </c>
      <c r="E28" s="1519"/>
    </row>
    <row r="29" spans="2:11">
      <c r="B29" s="1521" t="s">
        <v>3287</v>
      </c>
      <c r="C29" s="1520" t="s">
        <v>3288</v>
      </c>
      <c r="D29" s="1522">
        <v>4</v>
      </c>
      <c r="E29" s="1519"/>
    </row>
    <row r="30" spans="2:11">
      <c r="B30" s="1521" t="s">
        <v>3289</v>
      </c>
      <c r="C30" s="1520" t="s">
        <v>3290</v>
      </c>
      <c r="D30" s="1522">
        <v>6</v>
      </c>
      <c r="E30" s="1519"/>
    </row>
    <row r="31" spans="2:11">
      <c r="B31" s="1521" t="s">
        <v>3291</v>
      </c>
      <c r="C31" s="1520" t="s">
        <v>3292</v>
      </c>
      <c r="D31" s="1522">
        <v>1</v>
      </c>
      <c r="E31" s="1519"/>
    </row>
    <row r="32" spans="2:11">
      <c r="B32" s="1521" t="s">
        <v>3293</v>
      </c>
      <c r="C32" s="1520" t="s">
        <v>3294</v>
      </c>
      <c r="D32" s="1522">
        <v>2</v>
      </c>
    </row>
    <row r="33" spans="2:7">
      <c r="B33" s="1521" t="s">
        <v>3295</v>
      </c>
      <c r="C33" s="1520" t="s">
        <v>3296</v>
      </c>
      <c r="D33" s="1522">
        <v>2</v>
      </c>
    </row>
    <row r="34" spans="2:7">
      <c r="B34" s="1521" t="s">
        <v>3297</v>
      </c>
      <c r="C34" s="1520" t="s">
        <v>3298</v>
      </c>
      <c r="D34" s="1522">
        <v>1</v>
      </c>
    </row>
    <row r="35" spans="2:7">
      <c r="B35" s="1521" t="s">
        <v>3299</v>
      </c>
      <c r="C35" s="1520" t="s">
        <v>3300</v>
      </c>
      <c r="D35" s="1522">
        <v>1</v>
      </c>
    </row>
    <row r="36" spans="2:7">
      <c r="B36" s="1521" t="s">
        <v>3301</v>
      </c>
      <c r="C36" s="1520" t="s">
        <v>3302</v>
      </c>
      <c r="D36" s="1522">
        <v>1</v>
      </c>
    </row>
    <row r="37" spans="2:7">
      <c r="B37" s="1521" t="s">
        <v>3303</v>
      </c>
      <c r="C37" s="1520" t="s">
        <v>3304</v>
      </c>
      <c r="D37" s="1522">
        <v>1</v>
      </c>
    </row>
    <row r="38" spans="2:7">
      <c r="B38" s="1521" t="s">
        <v>3305</v>
      </c>
      <c r="C38" s="1520" t="s">
        <v>3306</v>
      </c>
      <c r="D38" s="1522">
        <v>8</v>
      </c>
    </row>
    <row r="39" spans="2:7">
      <c r="B39" s="1521" t="s">
        <v>3307</v>
      </c>
      <c r="C39" s="1520" t="s">
        <v>3308</v>
      </c>
      <c r="D39" s="1522">
        <v>2</v>
      </c>
    </row>
    <row r="40" spans="2:7">
      <c r="B40" s="1521" t="s">
        <v>3309</v>
      </c>
      <c r="C40" s="1520" t="s">
        <v>3310</v>
      </c>
      <c r="D40" s="1522">
        <v>2</v>
      </c>
      <c r="G40" s="1687"/>
    </row>
    <row r="41" spans="2:7">
      <c r="B41" s="1521" t="s">
        <v>3311</v>
      </c>
      <c r="C41" s="1520" t="s">
        <v>3312</v>
      </c>
      <c r="D41" s="1522">
        <v>10</v>
      </c>
      <c r="G41" s="1687"/>
    </row>
    <row r="42" spans="2:7">
      <c r="B42" s="1521" t="s">
        <v>3313</v>
      </c>
      <c r="C42" s="1520" t="s">
        <v>3314</v>
      </c>
      <c r="D42" s="1522">
        <v>4</v>
      </c>
      <c r="G42" s="1687"/>
    </row>
    <row r="43" spans="2:7">
      <c r="B43" s="1521" t="s">
        <v>3315</v>
      </c>
      <c r="C43" s="1520" t="s">
        <v>3316</v>
      </c>
      <c r="D43" s="1522">
        <v>2</v>
      </c>
      <c r="G43" s="1687"/>
    </row>
    <row r="44" spans="2:7">
      <c r="B44" s="1521" t="s">
        <v>3317</v>
      </c>
      <c r="C44" s="1520" t="s">
        <v>3318</v>
      </c>
      <c r="D44" s="1522">
        <v>8</v>
      </c>
      <c r="G44" s="1687"/>
    </row>
    <row r="45" spans="2:7">
      <c r="B45" s="1521" t="s">
        <v>3319</v>
      </c>
      <c r="C45" s="1520" t="s">
        <v>3320</v>
      </c>
      <c r="D45" s="1522">
        <v>4</v>
      </c>
      <c r="G45" s="1687"/>
    </row>
    <row r="46" spans="2:7">
      <c r="B46" s="1521" t="s">
        <v>3321</v>
      </c>
      <c r="C46" s="1520" t="s">
        <v>3322</v>
      </c>
      <c r="D46" s="1522">
        <v>8</v>
      </c>
      <c r="G46" s="1687"/>
    </row>
    <row r="47" spans="2:7">
      <c r="B47" s="1521" t="s">
        <v>3323</v>
      </c>
      <c r="C47" s="1520" t="s">
        <v>3324</v>
      </c>
      <c r="D47" s="1522">
        <v>4</v>
      </c>
      <c r="G47" s="1687"/>
    </row>
    <row r="48" spans="2:7">
      <c r="B48" s="1521" t="s">
        <v>3325</v>
      </c>
      <c r="C48" s="1520" t="s">
        <v>3326</v>
      </c>
      <c r="D48" s="1522">
        <v>4</v>
      </c>
      <c r="G48" s="1687"/>
    </row>
    <row r="49" spans="2:7">
      <c r="B49" s="1521" t="s">
        <v>3327</v>
      </c>
      <c r="C49" s="1520" t="s">
        <v>3328</v>
      </c>
      <c r="D49" s="1522">
        <v>2</v>
      </c>
      <c r="G49" s="1687"/>
    </row>
    <row r="50" spans="2:7">
      <c r="B50" s="1521" t="s">
        <v>3329</v>
      </c>
      <c r="C50" s="1520" t="s">
        <v>3330</v>
      </c>
      <c r="D50" s="1522">
        <v>2</v>
      </c>
      <c r="G50" s="1687"/>
    </row>
    <row r="51" spans="2:7">
      <c r="B51" s="1521" t="s">
        <v>3331</v>
      </c>
      <c r="C51" s="1520" t="s">
        <v>3332</v>
      </c>
      <c r="D51" s="1522">
        <v>4</v>
      </c>
      <c r="G51" s="1687"/>
    </row>
    <row r="52" spans="2:7">
      <c r="B52" s="1521" t="s">
        <v>3333</v>
      </c>
      <c r="C52" s="1520" t="s">
        <v>3334</v>
      </c>
      <c r="D52" s="1522">
        <v>12</v>
      </c>
      <c r="G52" s="1687"/>
    </row>
    <row r="53" spans="2:7" ht="14.65" thickBot="1">
      <c r="B53" s="1523"/>
      <c r="C53" s="1524"/>
      <c r="D53" s="1525"/>
    </row>
    <row r="54" spans="2:7">
      <c r="B54" s="1519"/>
      <c r="C54" s="1519"/>
      <c r="D54" s="1519"/>
    </row>
    <row r="55" spans="2:7">
      <c r="B55" s="1589" t="s">
        <v>2988</v>
      </c>
      <c r="C55" s="1409"/>
      <c r="D55" s="1409"/>
    </row>
    <row r="56" spans="2:7">
      <c r="B56" s="1590" t="s">
        <v>2989</v>
      </c>
      <c r="C56" s="1409"/>
      <c r="D56" s="1409"/>
    </row>
  </sheetData>
  <sheetProtection algorithmName="SHA-512" hashValue="dFsOyKqPlvEanXeDEhjwnVVzGCH9hqklQemUkkFjUcav4ay4pcD74fNXM9NAt+v24Q/ytSH+jn2FdhomwvT1ig==" saltValue="qOiyHbQ63ctp7va9ZRltiA==" spinCount="100000" sheet="1" objects="1" scenarios="1"/>
  <mergeCells count="5">
    <mergeCell ref="B6:D6"/>
    <mergeCell ref="B8:D8"/>
    <mergeCell ref="B1:D1"/>
    <mergeCell ref="F6:K6"/>
    <mergeCell ref="F17:K17"/>
  </mergeCells>
  <hyperlinks>
    <hyperlink ref="A1" location="Contents!A1" display="Return" xr:uid="{1C459CFD-B4B1-4F28-9578-FC58315CDCDB}"/>
    <hyperlink ref="F19" r:id="rId1" display="https://www.spiderracing.it/prodotto/supporto-mono-panigale/" xr:uid="{137F63A0-B4D5-4479-B42F-126E8313A0D6}"/>
  </hyperlinks>
  <pageMargins left="0.11811023622047245" right="0.11811023622047245" top="0.15748031496062992" bottom="0.15748031496062992" header="0.31496062992125984" footer="0.31496062992125984"/>
  <pageSetup paperSize="8" scale="83" orientation="landscape" verticalDpi="597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F5B3-4D9C-4989-830D-CF1D61FCB61E}">
  <sheetPr codeName="Sheet19">
    <tabColor rgb="FFC00000"/>
  </sheetPr>
  <dimension ref="A1:D23"/>
  <sheetViews>
    <sheetView zoomScale="80" zoomScaleNormal="80" workbookViewId="0">
      <selection activeCell="G9" sqref="G9"/>
    </sheetView>
  </sheetViews>
  <sheetFormatPr defaultRowHeight="14.25"/>
  <cols>
    <col min="2" max="2" width="34.1328125" customWidth="1"/>
    <col min="3" max="3" width="41.265625" customWidth="1"/>
    <col min="4" max="4" width="21.1328125" customWidth="1"/>
  </cols>
  <sheetData>
    <row r="1" spans="1:4">
      <c r="A1" s="271" t="s">
        <v>794</v>
      </c>
      <c r="B1" s="2346" t="s">
        <v>2793</v>
      </c>
      <c r="C1" s="2346"/>
      <c r="D1" s="2346"/>
    </row>
    <row r="3" spans="1:4">
      <c r="B3" s="1409" t="s">
        <v>2698</v>
      </c>
    </row>
    <row r="4" spans="1:4">
      <c r="B4" s="1409" t="s">
        <v>2699</v>
      </c>
    </row>
    <row r="5" spans="1:4" s="1687" customFormat="1">
      <c r="B5" s="1687" t="s">
        <v>3487</v>
      </c>
      <c r="C5" s="1687" t="s">
        <v>3490</v>
      </c>
    </row>
    <row r="6" spans="1:4" s="1687" customFormat="1">
      <c r="B6" s="1687" t="s">
        <v>3491</v>
      </c>
      <c r="C6" s="1687" t="s">
        <v>3492</v>
      </c>
    </row>
    <row r="7" spans="1:4" s="1687" customFormat="1"/>
    <row r="8" spans="1:4" ht="14.65" thickBot="1">
      <c r="B8" s="1409"/>
    </row>
    <row r="9" spans="1:4">
      <c r="B9" s="2343" t="s">
        <v>2761</v>
      </c>
      <c r="C9" s="2344"/>
      <c r="D9" s="2345"/>
    </row>
    <row r="10" spans="1:4">
      <c r="B10" s="1417" t="s">
        <v>717</v>
      </c>
      <c r="C10" s="1418" t="s">
        <v>5</v>
      </c>
      <c r="D10" s="859" t="s">
        <v>2763</v>
      </c>
    </row>
    <row r="11" spans="1:4">
      <c r="B11" s="1417"/>
      <c r="C11" s="1418" t="s">
        <v>2764</v>
      </c>
      <c r="D11" s="859"/>
    </row>
    <row r="12" spans="1:4" s="1409" customFormat="1" ht="2.65" customHeight="1">
      <c r="B12" s="1528"/>
      <c r="C12" s="1092"/>
      <c r="D12" s="1094"/>
    </row>
    <row r="13" spans="1:4">
      <c r="B13" s="1542" t="s">
        <v>2816</v>
      </c>
      <c r="C13" s="1541" t="s">
        <v>2817</v>
      </c>
      <c r="D13" s="1543">
        <v>24</v>
      </c>
    </row>
    <row r="14" spans="1:4">
      <c r="B14" s="1542" t="s">
        <v>2818</v>
      </c>
      <c r="C14" s="1541" t="s">
        <v>2819</v>
      </c>
      <c r="D14" s="1543">
        <v>12</v>
      </c>
    </row>
    <row r="15" spans="1:4">
      <c r="B15" s="1542" t="s">
        <v>2820</v>
      </c>
      <c r="C15" s="1541" t="s">
        <v>2821</v>
      </c>
      <c r="D15" s="1543">
        <v>12</v>
      </c>
    </row>
    <row r="16" spans="1:4" s="1409" customFormat="1">
      <c r="B16" s="1542" t="s">
        <v>2822</v>
      </c>
      <c r="C16" s="1541" t="s">
        <v>2823</v>
      </c>
      <c r="D16" s="1543">
        <v>6</v>
      </c>
    </row>
    <row r="17" spans="2:4" ht="14.65" thickBot="1">
      <c r="B17" s="1626"/>
      <c r="C17" s="1627" t="s">
        <v>6</v>
      </c>
      <c r="D17" s="1652">
        <v>1020</v>
      </c>
    </row>
    <row r="18" spans="2:4" ht="3" customHeight="1">
      <c r="B18" s="1528"/>
      <c r="C18" s="1092"/>
      <c r="D18" s="1094"/>
    </row>
    <row r="19" spans="2:4">
      <c r="B19" s="1542" t="s">
        <v>2814</v>
      </c>
      <c r="C19" s="1541" t="s">
        <v>2815</v>
      </c>
      <c r="D19" s="1543">
        <v>1</v>
      </c>
    </row>
    <row r="20" spans="2:4" s="1409" customFormat="1" ht="14.65" thickBot="1">
      <c r="B20" s="1544"/>
      <c r="C20" s="1545" t="s">
        <v>6</v>
      </c>
      <c r="D20" s="1651">
        <v>980</v>
      </c>
    </row>
    <row r="22" spans="2:4">
      <c r="B22" t="s">
        <v>3219</v>
      </c>
    </row>
    <row r="23" spans="2:4">
      <c r="B23" s="1590" t="s">
        <v>2989</v>
      </c>
    </row>
  </sheetData>
  <sheetProtection algorithmName="SHA-512" hashValue="5tzzX3w37My55Z8dU3PX1ExhgspkVlK4QPzU7RoET5uS3wj+GU4+jf6WXjaLrwcxSBJDc4DMzLmxF1fIGRPxqQ==" saltValue="Y+qHUGR3t3P0NF3Lqcli7g==" spinCount="100000" sheet="1" objects="1" scenarios="1"/>
  <mergeCells count="2">
    <mergeCell ref="B9:D9"/>
    <mergeCell ref="B1:D1"/>
  </mergeCells>
  <hyperlinks>
    <hyperlink ref="A1" location="Contents!A1" display="Return" xr:uid="{05B29900-2AC3-45A0-BB9B-215A9335AF13}"/>
  </hyperlinks>
  <pageMargins left="0.11811023622047245" right="0.11811023622047245" top="0.74803149606299213" bottom="0.74803149606299213" header="0.31496062992125984" footer="0.31496062992125984"/>
  <pageSetup paperSize="8" orientation="landscape" verticalDpi="597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0B8-ADBB-4E0B-AAD2-9D89EC29060D}">
  <sheetPr codeName="Sheet35">
    <tabColor rgb="FFC00000"/>
  </sheetPr>
  <dimension ref="A1:D20"/>
  <sheetViews>
    <sheetView zoomScale="90" zoomScaleNormal="90" workbookViewId="0">
      <selection activeCell="B6" sqref="B6"/>
    </sheetView>
  </sheetViews>
  <sheetFormatPr defaultRowHeight="14.25"/>
  <cols>
    <col min="1" max="1" width="9.06640625" style="1409"/>
    <col min="2" max="2" width="26.06640625" style="1409" customWidth="1"/>
    <col min="3" max="3" width="39.06640625" style="1409" customWidth="1"/>
    <col min="4" max="4" width="17.06640625" style="1409" customWidth="1"/>
    <col min="5" max="16384" width="9.06640625" style="1409"/>
  </cols>
  <sheetData>
    <row r="1" spans="1:4">
      <c r="A1" s="271" t="s">
        <v>794</v>
      </c>
      <c r="B1" s="2346" t="s">
        <v>2792</v>
      </c>
      <c r="C1" s="2346"/>
      <c r="D1" s="2346"/>
    </row>
    <row r="3" spans="1:4">
      <c r="B3" s="2319" t="s">
        <v>3220</v>
      </c>
      <c r="C3" s="2319"/>
      <c r="D3" s="2319"/>
    </row>
    <row r="4" spans="1:4">
      <c r="B4" s="2319"/>
      <c r="C4" s="2319"/>
      <c r="D4" s="2319"/>
    </row>
    <row r="5" spans="1:4" s="1687" customFormat="1" ht="14.65" customHeight="1">
      <c r="B5" s="2352" t="s">
        <v>3493</v>
      </c>
      <c r="C5" s="2352"/>
      <c r="D5" s="2352"/>
    </row>
    <row r="6" spans="1:4" ht="14.65" thickBot="1"/>
    <row r="7" spans="1:4">
      <c r="B7" s="2347" t="s">
        <v>2761</v>
      </c>
      <c r="C7" s="2348"/>
      <c r="D7" s="2349"/>
    </row>
    <row r="8" spans="1:4">
      <c r="B8" s="1417" t="s">
        <v>717</v>
      </c>
      <c r="C8" s="1418" t="s">
        <v>5</v>
      </c>
      <c r="D8" s="859" t="s">
        <v>2763</v>
      </c>
    </row>
    <row r="9" spans="1:4">
      <c r="B9" s="1417"/>
      <c r="C9" s="1418" t="s">
        <v>2790</v>
      </c>
      <c r="D9" s="859" t="s">
        <v>2358</v>
      </c>
    </row>
    <row r="10" spans="1:4">
      <c r="B10" s="1417" t="s">
        <v>217</v>
      </c>
      <c r="C10" s="1418" t="s">
        <v>2972</v>
      </c>
      <c r="D10" s="859">
        <v>1</v>
      </c>
    </row>
    <row r="11" spans="1:4" ht="2.65" customHeight="1">
      <c r="B11" s="1528"/>
      <c r="C11" s="1092"/>
      <c r="D11" s="1094"/>
    </row>
    <row r="13" spans="1:4" ht="14.65" thickBot="1"/>
    <row r="14" spans="1:4">
      <c r="B14" s="2347" t="s">
        <v>2791</v>
      </c>
      <c r="C14" s="2348"/>
      <c r="D14" s="2349"/>
    </row>
    <row r="15" spans="1:4">
      <c r="B15" s="1464" t="s">
        <v>2703</v>
      </c>
      <c r="C15" s="1418" t="s">
        <v>5</v>
      </c>
      <c r="D15" s="859" t="s">
        <v>2763</v>
      </c>
    </row>
    <row r="16" spans="1:4" ht="14.65" thickBot="1">
      <c r="B16" s="2350" t="s">
        <v>2971</v>
      </c>
      <c r="C16" s="2351"/>
      <c r="D16" s="860">
        <v>1</v>
      </c>
    </row>
    <row r="17" spans="2:4" ht="3" customHeight="1">
      <c r="B17" s="1529"/>
      <c r="C17" s="1530"/>
      <c r="D17" s="1531"/>
    </row>
    <row r="20" spans="2:4">
      <c r="B20" s="1590" t="s">
        <v>3088</v>
      </c>
    </row>
  </sheetData>
  <sheetProtection algorithmName="SHA-512" hashValue="Fq19gsXP9LmkIBcQLK0Oc7WIdcdF9V2QwJNtpAd+uWwhBdrZiu+xgVKQNDgmBrP5NbXxStaj/o8NfS50EnjYXw==" saltValue="Hnn06dcO9dJsND61Nx3QVw==" spinCount="100000" sheet="1" objects="1" scenarios="1"/>
  <mergeCells count="6">
    <mergeCell ref="B7:D7"/>
    <mergeCell ref="B14:D14"/>
    <mergeCell ref="B16:C16"/>
    <mergeCell ref="B1:D1"/>
    <mergeCell ref="B3:D4"/>
    <mergeCell ref="B5:D5"/>
  </mergeCells>
  <hyperlinks>
    <hyperlink ref="A1" location="Contents!A1" display="Return" xr:uid="{FB6E2784-77C8-4417-912A-4DB323F96A38}"/>
  </hyperlinks>
  <pageMargins left="0.11811023622047245" right="0.11811023622047245" top="0.74803149606299213" bottom="0.74803149606299213" header="0.31496062992125984" footer="0.31496062992125984"/>
  <pageSetup paperSize="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M70"/>
  <sheetViews>
    <sheetView topLeftCell="E1" zoomScale="90" zoomScaleNormal="90" workbookViewId="0">
      <pane ySplit="6" topLeftCell="A33" activePane="bottomLeft" state="frozen"/>
      <selection pane="bottomLeft" activeCell="L27" sqref="L27:L28"/>
    </sheetView>
  </sheetViews>
  <sheetFormatPr defaultColWidth="9.1328125" defaultRowHeight="13.5"/>
  <cols>
    <col min="1" max="1" width="10.265625" style="102" customWidth="1"/>
    <col min="2" max="2" width="29.3984375" style="102" customWidth="1"/>
    <col min="3" max="3" width="13.86328125" style="102" customWidth="1"/>
    <col min="4" max="4" width="15" style="102" customWidth="1"/>
    <col min="5" max="5" width="0.86328125" style="102" customWidth="1"/>
    <col min="6" max="6" width="17.3984375" style="149" bestFit="1" customWidth="1"/>
    <col min="7" max="7" width="16.265625" style="102" customWidth="1"/>
    <col min="8" max="8" width="22.59765625" style="149" customWidth="1"/>
    <col min="9" max="9" width="16.3984375" style="102" customWidth="1"/>
    <col min="10" max="10" width="17" style="102" customWidth="1"/>
    <col min="11" max="11" width="16.1328125" style="102" customWidth="1"/>
    <col min="12" max="12" width="26.86328125" style="102" customWidth="1"/>
    <col min="13" max="13" width="79" style="102" customWidth="1"/>
    <col min="14" max="16384" width="9.1328125" style="102"/>
  </cols>
  <sheetData>
    <row r="1" spans="1:13" ht="12.75" customHeight="1">
      <c r="A1" s="269" t="s">
        <v>794</v>
      </c>
      <c r="B1" s="148"/>
    </row>
    <row r="2" spans="1:13" ht="13.9">
      <c r="B2" s="255" t="s">
        <v>2491</v>
      </c>
    </row>
    <row r="3" spans="1:13">
      <c r="B3" s="102" t="s">
        <v>332</v>
      </c>
      <c r="F3" s="1818" t="s">
        <v>763</v>
      </c>
      <c r="G3" s="1818"/>
    </row>
    <row r="4" spans="1:13" ht="5.25" customHeight="1" thickBot="1"/>
    <row r="5" spans="1:13" ht="13.9" thickBot="1">
      <c r="B5" s="146"/>
      <c r="C5" s="145" t="s">
        <v>331</v>
      </c>
      <c r="D5" s="145" t="s">
        <v>199</v>
      </c>
      <c r="E5" s="144"/>
      <c r="F5" s="144" t="s">
        <v>331</v>
      </c>
      <c r="G5" s="144" t="s">
        <v>331</v>
      </c>
      <c r="H5" s="144" t="s">
        <v>330</v>
      </c>
      <c r="I5" s="144" t="s">
        <v>199</v>
      </c>
      <c r="J5" s="144" t="s">
        <v>328</v>
      </c>
      <c r="K5" s="144" t="s">
        <v>375</v>
      </c>
      <c r="L5" s="144" t="s">
        <v>374</v>
      </c>
      <c r="M5" s="144" t="s">
        <v>829</v>
      </c>
    </row>
    <row r="6" spans="1:13" ht="13.9" thickBot="1">
      <c r="B6" s="143"/>
      <c r="C6" s="108" t="s">
        <v>326</v>
      </c>
      <c r="D6" s="108" t="s">
        <v>326</v>
      </c>
      <c r="E6" s="107"/>
      <c r="F6" s="107" t="s">
        <v>325</v>
      </c>
      <c r="G6" s="107" t="s">
        <v>6</v>
      </c>
      <c r="H6" s="107" t="s">
        <v>325</v>
      </c>
      <c r="I6" s="107" t="s">
        <v>6</v>
      </c>
      <c r="J6" s="107" t="s">
        <v>325</v>
      </c>
      <c r="K6" s="107" t="s">
        <v>6</v>
      </c>
      <c r="L6" s="107" t="s">
        <v>325</v>
      </c>
      <c r="M6" s="107"/>
    </row>
    <row r="7" spans="1:13">
      <c r="B7" s="233" t="s">
        <v>371</v>
      </c>
      <c r="C7" s="1811" t="s">
        <v>822</v>
      </c>
      <c r="D7" s="1811" t="s">
        <v>823</v>
      </c>
      <c r="E7" s="230"/>
      <c r="F7" s="230" t="s">
        <v>764</v>
      </c>
      <c r="G7" s="231">
        <v>377.72</v>
      </c>
      <c r="H7" s="230" t="s">
        <v>372</v>
      </c>
      <c r="I7" s="231">
        <v>353.34</v>
      </c>
      <c r="J7" s="230" t="s">
        <v>757</v>
      </c>
      <c r="K7" s="231">
        <v>444.71</v>
      </c>
      <c r="L7" s="1812">
        <f>G7+I7+K7</f>
        <v>1175.77</v>
      </c>
      <c r="M7" s="231"/>
    </row>
    <row r="8" spans="1:13" ht="13.9" thickBot="1">
      <c r="B8" s="268">
        <v>39083</v>
      </c>
      <c r="C8" s="1809"/>
      <c r="D8" s="1809"/>
      <c r="E8" s="242"/>
      <c r="F8" s="242"/>
      <c r="G8" s="232"/>
      <c r="H8" s="242"/>
      <c r="I8" s="232"/>
      <c r="J8" s="242"/>
      <c r="K8" s="232"/>
      <c r="L8" s="1814"/>
      <c r="M8" s="232"/>
    </row>
    <row r="9" spans="1:13">
      <c r="B9" s="233" t="s">
        <v>371</v>
      </c>
      <c r="C9" s="1801" t="s">
        <v>822</v>
      </c>
      <c r="D9" s="1801" t="s">
        <v>824</v>
      </c>
      <c r="E9" s="233"/>
      <c r="F9" s="233" t="s">
        <v>765</v>
      </c>
      <c r="G9" s="236">
        <v>377.62</v>
      </c>
      <c r="H9" s="233" t="s">
        <v>372</v>
      </c>
      <c r="I9" s="236">
        <v>353.34</v>
      </c>
      <c r="J9" s="233" t="s">
        <v>757</v>
      </c>
      <c r="K9" s="236">
        <v>444.71</v>
      </c>
      <c r="L9" s="1803">
        <f>G9+I9+K9</f>
        <v>1175.67</v>
      </c>
      <c r="M9" s="236" t="s">
        <v>766</v>
      </c>
    </row>
    <row r="10" spans="1:13" ht="13.9" thickBot="1">
      <c r="B10" s="234" t="s">
        <v>767</v>
      </c>
      <c r="C10" s="1809"/>
      <c r="D10" s="1809"/>
      <c r="E10" s="242"/>
      <c r="F10" s="242"/>
      <c r="G10" s="232"/>
      <c r="H10" s="242"/>
      <c r="I10" s="232"/>
      <c r="J10" s="242"/>
      <c r="K10" s="232"/>
      <c r="L10" s="1814"/>
      <c r="M10" s="232"/>
    </row>
    <row r="11" spans="1:13">
      <c r="B11" s="233" t="s">
        <v>371</v>
      </c>
      <c r="C11" s="1801"/>
      <c r="D11" s="1801"/>
      <c r="E11" s="233"/>
      <c r="F11" s="233" t="s">
        <v>373</v>
      </c>
      <c r="G11" s="236">
        <v>377.69</v>
      </c>
      <c r="H11" s="233" t="s">
        <v>372</v>
      </c>
      <c r="I11" s="236">
        <v>353.34</v>
      </c>
      <c r="J11" s="233" t="s">
        <v>757</v>
      </c>
      <c r="K11" s="236">
        <v>444.71</v>
      </c>
      <c r="L11" s="1803">
        <f>G11+I11+K11</f>
        <v>1175.74</v>
      </c>
      <c r="M11" s="236"/>
    </row>
    <row r="12" spans="1:13" ht="13.9" thickBot="1">
      <c r="B12" s="234" t="s">
        <v>767</v>
      </c>
      <c r="C12" s="1809"/>
      <c r="D12" s="1809"/>
      <c r="E12" s="242"/>
      <c r="F12" s="242"/>
      <c r="G12" s="232"/>
      <c r="H12" s="242"/>
      <c r="I12" s="232"/>
      <c r="J12" s="242"/>
      <c r="K12" s="232"/>
      <c r="L12" s="1814"/>
      <c r="M12" s="232"/>
    </row>
    <row r="13" spans="1:13">
      <c r="B13" s="233" t="s">
        <v>371</v>
      </c>
      <c r="C13" s="1815" t="s">
        <v>825</v>
      </c>
      <c r="D13" s="1801" t="s">
        <v>826</v>
      </c>
      <c r="E13" s="109"/>
      <c r="F13" s="109" t="s">
        <v>370</v>
      </c>
      <c r="G13" s="262">
        <v>502.73</v>
      </c>
      <c r="H13" s="233" t="s">
        <v>791</v>
      </c>
      <c r="I13" s="243">
        <v>462.98</v>
      </c>
      <c r="J13" s="109" t="s">
        <v>757</v>
      </c>
      <c r="K13" s="266">
        <v>444.71</v>
      </c>
      <c r="L13" s="1803">
        <f>G13+I13+K13</f>
        <v>1410.42</v>
      </c>
      <c r="M13" s="1807" t="s">
        <v>1386</v>
      </c>
    </row>
    <row r="14" spans="1:13" ht="13.9" thickBot="1">
      <c r="B14" s="234" t="s">
        <v>789</v>
      </c>
      <c r="C14" s="1816"/>
      <c r="D14" s="1809"/>
      <c r="E14" s="233"/>
      <c r="F14" s="242"/>
      <c r="G14" s="264"/>
      <c r="H14" s="242"/>
      <c r="I14" s="232"/>
      <c r="J14" s="242"/>
      <c r="K14" s="264"/>
      <c r="L14" s="1814"/>
      <c r="M14" s="1803"/>
    </row>
    <row r="15" spans="1:13">
      <c r="B15" s="233" t="s">
        <v>371</v>
      </c>
      <c r="C15" s="1817" t="s">
        <v>827</v>
      </c>
      <c r="D15" s="1801" t="s">
        <v>828</v>
      </c>
      <c r="E15" s="233"/>
      <c r="F15" s="233" t="s">
        <v>792</v>
      </c>
      <c r="G15" s="263">
        <v>377.69</v>
      </c>
      <c r="H15" s="233" t="s">
        <v>791</v>
      </c>
      <c r="I15" s="236">
        <v>462.98</v>
      </c>
      <c r="J15" s="233" t="s">
        <v>793</v>
      </c>
      <c r="K15" s="259">
        <v>527.35</v>
      </c>
      <c r="L15" s="1803">
        <f>G15+I15+K15</f>
        <v>1368.02</v>
      </c>
      <c r="M15" s="1803"/>
    </row>
    <row r="16" spans="1:13" ht="13.9" thickBot="1">
      <c r="B16" s="234" t="s">
        <v>790</v>
      </c>
      <c r="C16" s="1816"/>
      <c r="D16" s="1809"/>
      <c r="E16" s="242"/>
      <c r="F16" s="242"/>
      <c r="G16" s="264"/>
      <c r="H16" s="242"/>
      <c r="I16" s="232"/>
      <c r="J16" s="242"/>
      <c r="K16" s="267"/>
      <c r="L16" s="1814"/>
      <c r="M16" s="1808"/>
    </row>
    <row r="17" spans="2:13" ht="4.5" customHeight="1" thickBot="1">
      <c r="B17" s="260"/>
      <c r="C17" s="260"/>
      <c r="D17" s="260"/>
      <c r="E17" s="260"/>
      <c r="F17" s="260"/>
      <c r="G17" s="261"/>
      <c r="H17" s="265"/>
      <c r="I17" s="261"/>
      <c r="J17" s="265"/>
      <c r="K17" s="261"/>
      <c r="L17" s="260"/>
      <c r="M17" s="261"/>
    </row>
    <row r="18" spans="2:13">
      <c r="B18" s="233" t="s">
        <v>369</v>
      </c>
      <c r="C18" s="1801"/>
      <c r="D18" s="1801"/>
      <c r="E18" s="233"/>
      <c r="F18" s="233" t="s">
        <v>368</v>
      </c>
      <c r="G18" s="117">
        <v>405.65</v>
      </c>
      <c r="H18" s="110" t="s">
        <v>367</v>
      </c>
      <c r="I18" s="117">
        <v>283.2</v>
      </c>
      <c r="J18" s="110"/>
      <c r="K18" s="117">
        <v>1</v>
      </c>
      <c r="L18" s="1803">
        <f>G18+I18+K18</f>
        <v>689.84999999999991</v>
      </c>
      <c r="M18" s="117"/>
    </row>
    <row r="19" spans="2:13">
      <c r="B19" s="233" t="s">
        <v>768</v>
      </c>
      <c r="C19" s="1801"/>
      <c r="D19" s="1801"/>
      <c r="E19" s="233"/>
      <c r="F19" s="233"/>
      <c r="G19" s="117"/>
      <c r="H19" s="110" t="s">
        <v>366</v>
      </c>
      <c r="I19" s="117"/>
      <c r="J19" s="110"/>
      <c r="K19" s="117"/>
      <c r="L19" s="1810"/>
      <c r="M19" s="117"/>
    </row>
    <row r="20" spans="2:13" ht="13.9" thickBot="1">
      <c r="B20" s="256"/>
      <c r="C20" s="1802"/>
      <c r="D20" s="1802"/>
      <c r="E20" s="234"/>
      <c r="F20" s="234"/>
      <c r="G20" s="124"/>
      <c r="H20" s="107" t="s">
        <v>365</v>
      </c>
      <c r="I20" s="124"/>
      <c r="J20" s="107"/>
      <c r="K20" s="124"/>
      <c r="L20" s="1804"/>
      <c r="M20" s="124"/>
    </row>
    <row r="21" spans="2:13" ht="4.5" customHeight="1" thickBot="1">
      <c r="B21" s="104"/>
      <c r="C21" s="104"/>
      <c r="D21" s="104"/>
      <c r="E21" s="104"/>
      <c r="F21" s="104"/>
      <c r="G21" s="116"/>
      <c r="H21" s="105"/>
      <c r="I21" s="116"/>
      <c r="J21" s="105"/>
      <c r="K21" s="116"/>
      <c r="L21" s="104"/>
      <c r="M21" s="116"/>
    </row>
    <row r="22" spans="2:13">
      <c r="B22" s="121" t="s">
        <v>364</v>
      </c>
      <c r="C22" s="120" t="s">
        <v>363</v>
      </c>
      <c r="D22" s="120"/>
      <c r="E22" s="119"/>
      <c r="F22" s="119" t="s">
        <v>362</v>
      </c>
      <c r="G22" s="118">
        <v>500</v>
      </c>
      <c r="H22" s="119"/>
      <c r="I22" s="118"/>
      <c r="J22" s="119"/>
      <c r="K22" s="118"/>
      <c r="L22" s="118">
        <f>G22+I22+K22</f>
        <v>500</v>
      </c>
      <c r="M22" s="118"/>
    </row>
    <row r="23" spans="2:13" ht="13.9" thickBot="1">
      <c r="B23" s="234" t="s">
        <v>364</v>
      </c>
      <c r="C23" s="108" t="s">
        <v>363</v>
      </c>
      <c r="D23" s="108"/>
      <c r="E23" s="107"/>
      <c r="F23" s="107" t="s">
        <v>769</v>
      </c>
      <c r="G23" s="124">
        <v>1500</v>
      </c>
      <c r="H23" s="107" t="s">
        <v>770</v>
      </c>
      <c r="I23" s="117">
        <v>950</v>
      </c>
      <c r="J23" s="117" t="s">
        <v>771</v>
      </c>
      <c r="K23" s="117">
        <v>500</v>
      </c>
      <c r="L23" s="124">
        <f>G23+I23+K23</f>
        <v>2950</v>
      </c>
      <c r="M23" s="117" t="s">
        <v>772</v>
      </c>
    </row>
    <row r="24" spans="2:13" ht="4.5" customHeight="1" thickBot="1">
      <c r="B24" s="104"/>
      <c r="C24" s="104"/>
      <c r="D24" s="104"/>
      <c r="E24" s="104"/>
      <c r="F24" s="104"/>
      <c r="G24" s="116"/>
      <c r="H24" s="105"/>
      <c r="I24" s="116"/>
      <c r="J24" s="105"/>
      <c r="K24" s="116"/>
      <c r="L24" s="104"/>
      <c r="M24" s="116"/>
    </row>
    <row r="25" spans="2:13">
      <c r="B25" s="233" t="s">
        <v>356</v>
      </c>
      <c r="C25" s="1811" t="s">
        <v>773</v>
      </c>
      <c r="D25" s="111" t="s">
        <v>361</v>
      </c>
      <c r="E25" s="110"/>
      <c r="F25" s="110" t="s">
        <v>354</v>
      </c>
      <c r="G25" s="117">
        <v>1404</v>
      </c>
      <c r="H25" s="230" t="s">
        <v>353</v>
      </c>
      <c r="I25" s="231">
        <v>617</v>
      </c>
      <c r="J25" s="230"/>
      <c r="K25" s="231">
        <v>1</v>
      </c>
      <c r="L25" s="1812">
        <f>G25+I25+K25</f>
        <v>2022</v>
      </c>
      <c r="M25" s="231"/>
    </row>
    <row r="26" spans="2:13" ht="23.25">
      <c r="B26" s="242" t="s">
        <v>360</v>
      </c>
      <c r="C26" s="1809"/>
      <c r="D26" s="238" t="s">
        <v>774</v>
      </c>
      <c r="E26" s="112"/>
      <c r="F26" s="153" t="s">
        <v>351</v>
      </c>
      <c r="G26" s="152"/>
      <c r="H26" s="242" t="s">
        <v>350</v>
      </c>
      <c r="I26" s="236"/>
      <c r="J26" s="242"/>
      <c r="K26" s="232"/>
      <c r="L26" s="1810"/>
      <c r="M26" s="236"/>
    </row>
    <row r="27" spans="2:13">
      <c r="B27" s="233" t="s">
        <v>356</v>
      </c>
      <c r="C27" s="1801" t="s">
        <v>773</v>
      </c>
      <c r="D27" s="111" t="s">
        <v>359</v>
      </c>
      <c r="E27" s="110"/>
      <c r="F27" s="110" t="s">
        <v>354</v>
      </c>
      <c r="G27" s="117">
        <v>1404</v>
      </c>
      <c r="H27" s="233" t="s">
        <v>353</v>
      </c>
      <c r="I27" s="243">
        <v>617</v>
      </c>
      <c r="J27" s="233"/>
      <c r="K27" s="236">
        <v>1</v>
      </c>
      <c r="L27" s="1807">
        <f>G27+I27+K27</f>
        <v>2022</v>
      </c>
      <c r="M27" s="236"/>
    </row>
    <row r="28" spans="2:13" ht="23.25">
      <c r="B28" s="242" t="s">
        <v>358</v>
      </c>
      <c r="C28" s="1809"/>
      <c r="D28" s="238" t="s">
        <v>774</v>
      </c>
      <c r="E28" s="112"/>
      <c r="F28" s="153" t="s">
        <v>351</v>
      </c>
      <c r="G28" s="152"/>
      <c r="H28" s="242" t="s">
        <v>350</v>
      </c>
      <c r="I28" s="232"/>
      <c r="J28" s="242"/>
      <c r="K28" s="232"/>
      <c r="L28" s="1810"/>
      <c r="M28" s="236"/>
    </row>
    <row r="29" spans="2:13">
      <c r="B29" s="233" t="s">
        <v>356</v>
      </c>
      <c r="C29" s="1801" t="s">
        <v>775</v>
      </c>
      <c r="D29" s="111" t="s">
        <v>355</v>
      </c>
      <c r="E29" s="110"/>
      <c r="F29" s="110" t="s">
        <v>354</v>
      </c>
      <c r="G29" s="117">
        <v>1404</v>
      </c>
      <c r="H29" s="233" t="s">
        <v>353</v>
      </c>
      <c r="I29" s="236">
        <v>617</v>
      </c>
      <c r="J29" s="233"/>
      <c r="K29" s="236">
        <v>1</v>
      </c>
      <c r="L29" s="1807">
        <f>G29+I29+K29</f>
        <v>2022</v>
      </c>
      <c r="M29" s="236"/>
    </row>
    <row r="30" spans="2:13" ht="23.25">
      <c r="B30" s="242" t="s">
        <v>357</v>
      </c>
      <c r="C30" s="1809"/>
      <c r="D30" s="238" t="s">
        <v>774</v>
      </c>
      <c r="E30" s="112"/>
      <c r="F30" s="153" t="s">
        <v>351</v>
      </c>
      <c r="G30" s="152"/>
      <c r="H30" s="242" t="s">
        <v>350</v>
      </c>
      <c r="I30" s="236"/>
      <c r="J30" s="242"/>
      <c r="K30" s="232"/>
      <c r="L30" s="1810"/>
      <c r="M30" s="236"/>
    </row>
    <row r="31" spans="2:13">
      <c r="B31" s="233" t="s">
        <v>356</v>
      </c>
      <c r="C31" s="1801" t="s">
        <v>776</v>
      </c>
      <c r="D31" s="111" t="s">
        <v>355</v>
      </c>
      <c r="E31" s="110"/>
      <c r="F31" s="110" t="s">
        <v>354</v>
      </c>
      <c r="G31" s="117">
        <v>1404</v>
      </c>
      <c r="H31" s="233" t="s">
        <v>353</v>
      </c>
      <c r="I31" s="243">
        <v>617</v>
      </c>
      <c r="J31" s="233"/>
      <c r="K31" s="236">
        <v>1</v>
      </c>
      <c r="L31" s="1807">
        <f>G31+I31+K31</f>
        <v>2022</v>
      </c>
      <c r="M31" s="236"/>
    </row>
    <row r="32" spans="2:13" ht="23.65" thickBot="1">
      <c r="B32" s="242" t="s">
        <v>352</v>
      </c>
      <c r="C32" s="1809"/>
      <c r="D32" s="238" t="s">
        <v>774</v>
      </c>
      <c r="E32" s="112"/>
      <c r="F32" s="153" t="s">
        <v>351</v>
      </c>
      <c r="G32" s="152"/>
      <c r="H32" s="242" t="s">
        <v>350</v>
      </c>
      <c r="I32" s="232"/>
      <c r="J32" s="242"/>
      <c r="K32" s="232"/>
      <c r="L32" s="1804"/>
      <c r="M32" s="236"/>
    </row>
    <row r="33" spans="2:13" ht="4.5" customHeight="1" thickBot="1">
      <c r="B33" s="257"/>
      <c r="C33" s="104"/>
      <c r="D33" s="105"/>
      <c r="E33" s="105"/>
      <c r="F33" s="151"/>
      <c r="G33" s="128"/>
      <c r="H33" s="104"/>
      <c r="I33" s="103"/>
      <c r="J33" s="104"/>
      <c r="K33" s="103"/>
      <c r="L33" s="104"/>
      <c r="M33" s="103"/>
    </row>
    <row r="34" spans="2:13">
      <c r="B34" s="233" t="s">
        <v>349</v>
      </c>
      <c r="C34" s="1801" t="s">
        <v>777</v>
      </c>
      <c r="D34" s="1801"/>
      <c r="E34" s="233"/>
      <c r="F34" s="233" t="s">
        <v>348</v>
      </c>
      <c r="G34" s="236"/>
      <c r="H34" s="233" t="s">
        <v>347</v>
      </c>
      <c r="I34" s="236"/>
      <c r="J34" s="233"/>
      <c r="K34" s="236"/>
      <c r="L34" s="1803">
        <f>G34+I34+K34</f>
        <v>0</v>
      </c>
      <c r="M34" s="236"/>
    </row>
    <row r="35" spans="2:13">
      <c r="B35" s="242" t="s">
        <v>778</v>
      </c>
      <c r="C35" s="1809"/>
      <c r="D35" s="1809"/>
      <c r="E35" s="242"/>
      <c r="F35" s="242"/>
      <c r="G35" s="232"/>
      <c r="H35" s="242"/>
      <c r="I35" s="232"/>
      <c r="J35" s="242"/>
      <c r="K35" s="232"/>
      <c r="L35" s="1814"/>
      <c r="M35" s="232"/>
    </row>
    <row r="36" spans="2:13">
      <c r="B36" s="233" t="s">
        <v>346</v>
      </c>
      <c r="C36" s="1801" t="s">
        <v>345</v>
      </c>
      <c r="D36" s="111" t="s">
        <v>344</v>
      </c>
      <c r="E36" s="110"/>
      <c r="F36" s="233" t="s">
        <v>343</v>
      </c>
      <c r="G36" s="117">
        <v>374.5</v>
      </c>
      <c r="H36" s="110" t="s">
        <v>342</v>
      </c>
      <c r="I36" s="117">
        <v>228.43</v>
      </c>
      <c r="J36" s="110"/>
      <c r="K36" s="117">
        <v>1</v>
      </c>
      <c r="L36" s="1803">
        <f>G36+I36+K36</f>
        <v>603.93000000000006</v>
      </c>
      <c r="M36" s="117"/>
    </row>
    <row r="37" spans="2:13">
      <c r="B37" s="150">
        <v>41306</v>
      </c>
      <c r="C37" s="1801"/>
      <c r="D37" s="111" t="s">
        <v>341</v>
      </c>
      <c r="E37" s="110"/>
      <c r="F37" s="233"/>
      <c r="G37" s="117"/>
      <c r="H37" s="110" t="s">
        <v>340</v>
      </c>
      <c r="I37" s="117"/>
      <c r="J37" s="110"/>
      <c r="K37" s="117"/>
      <c r="L37" s="1810"/>
      <c r="M37" s="117"/>
    </row>
    <row r="38" spans="2:13" ht="13.9" thickBot="1">
      <c r="B38" s="256"/>
      <c r="C38" s="1802"/>
      <c r="D38" s="108" t="s">
        <v>339</v>
      </c>
      <c r="E38" s="107"/>
      <c r="F38" s="234"/>
      <c r="G38" s="124"/>
      <c r="H38" s="107" t="s">
        <v>339</v>
      </c>
      <c r="I38" s="124"/>
      <c r="J38" s="107"/>
      <c r="K38" s="124"/>
      <c r="L38" s="1804"/>
      <c r="M38" s="124"/>
    </row>
    <row r="39" spans="2:13" ht="5.25" customHeight="1" thickBot="1">
      <c r="B39" s="104"/>
      <c r="C39" s="104"/>
      <c r="D39" s="104"/>
      <c r="E39" s="104"/>
      <c r="F39" s="104"/>
      <c r="G39" s="116"/>
      <c r="H39" s="105"/>
      <c r="I39" s="116"/>
      <c r="J39" s="105"/>
      <c r="K39" s="116"/>
      <c r="L39" s="104"/>
      <c r="M39" s="116"/>
    </row>
    <row r="40" spans="2:13">
      <c r="B40" s="233" t="s">
        <v>338</v>
      </c>
      <c r="C40" s="1811" t="s">
        <v>779</v>
      </c>
      <c r="D40" s="1811" t="s">
        <v>780</v>
      </c>
      <c r="E40" s="230"/>
      <c r="F40" s="230" t="s">
        <v>781</v>
      </c>
      <c r="G40" s="231">
        <v>450.12</v>
      </c>
      <c r="H40" s="230" t="s">
        <v>336</v>
      </c>
      <c r="I40" s="231">
        <v>232.12</v>
      </c>
      <c r="J40" s="230" t="s">
        <v>981</v>
      </c>
      <c r="K40" s="231">
        <v>174.54</v>
      </c>
      <c r="L40" s="1812">
        <f>K40+I40+G40</f>
        <v>856.78</v>
      </c>
      <c r="M40" s="231"/>
    </row>
    <row r="41" spans="2:13">
      <c r="B41" s="242" t="s">
        <v>782</v>
      </c>
      <c r="C41" s="1809"/>
      <c r="D41" s="1809"/>
      <c r="E41" s="242"/>
      <c r="F41" s="242"/>
      <c r="G41" s="232"/>
      <c r="H41" s="242"/>
      <c r="I41" s="232"/>
      <c r="J41" s="242"/>
      <c r="K41" s="232"/>
      <c r="L41" s="1814"/>
      <c r="M41" s="232"/>
    </row>
    <row r="42" spans="2:13">
      <c r="B42" s="233" t="s">
        <v>337</v>
      </c>
      <c r="C42" s="1801" t="s">
        <v>783</v>
      </c>
      <c r="D42" s="1801" t="s">
        <v>784</v>
      </c>
      <c r="E42" s="233"/>
      <c r="F42" s="233" t="s">
        <v>785</v>
      </c>
      <c r="G42" s="236">
        <v>450.12</v>
      </c>
      <c r="H42" s="233" t="s">
        <v>336</v>
      </c>
      <c r="I42" s="236">
        <v>232.12</v>
      </c>
      <c r="J42" s="233" t="s">
        <v>981</v>
      </c>
      <c r="K42" s="236">
        <v>174.54</v>
      </c>
      <c r="L42" s="1803">
        <f>+G42+I42+K42</f>
        <v>856.78</v>
      </c>
      <c r="M42" s="236"/>
    </row>
    <row r="43" spans="2:13">
      <c r="B43" s="242" t="s">
        <v>335</v>
      </c>
      <c r="C43" s="1809"/>
      <c r="D43" s="1809"/>
      <c r="E43" s="242"/>
      <c r="F43" s="242"/>
      <c r="G43" s="232"/>
      <c r="H43" s="242"/>
      <c r="I43" s="232"/>
      <c r="J43" s="242"/>
      <c r="K43" s="232"/>
      <c r="L43" s="1814"/>
      <c r="M43" s="232"/>
    </row>
    <row r="44" spans="2:13">
      <c r="B44" s="233" t="s">
        <v>337</v>
      </c>
      <c r="C44" s="1801" t="s">
        <v>783</v>
      </c>
      <c r="D44" s="1801" t="s">
        <v>784</v>
      </c>
      <c r="E44" s="233"/>
      <c r="F44" s="233" t="s">
        <v>786</v>
      </c>
      <c r="G44" s="236">
        <v>490.09928100000002</v>
      </c>
      <c r="H44" s="233" t="s">
        <v>336</v>
      </c>
      <c r="I44" s="236">
        <v>230.78</v>
      </c>
      <c r="J44" s="233" t="s">
        <v>981</v>
      </c>
      <c r="K44" s="236">
        <v>174.54</v>
      </c>
      <c r="L44" s="1803">
        <f>+G44+I44+K44</f>
        <v>895.41928099999996</v>
      </c>
      <c r="M44" s="236"/>
    </row>
    <row r="45" spans="2:13">
      <c r="B45" s="242" t="s">
        <v>335</v>
      </c>
      <c r="C45" s="1809"/>
      <c r="D45" s="1809"/>
      <c r="E45" s="242"/>
      <c r="F45" s="242"/>
      <c r="G45" s="232"/>
      <c r="H45" s="242"/>
      <c r="I45" s="232"/>
      <c r="J45" s="242"/>
      <c r="K45" s="232"/>
      <c r="L45" s="1814"/>
      <c r="M45" s="232"/>
    </row>
    <row r="46" spans="2:13">
      <c r="B46" s="233" t="s">
        <v>337</v>
      </c>
      <c r="C46" s="1801" t="s">
        <v>783</v>
      </c>
      <c r="D46" s="1801" t="s">
        <v>784</v>
      </c>
      <c r="E46" s="233"/>
      <c r="F46" s="233" t="s">
        <v>786</v>
      </c>
      <c r="G46" s="236">
        <v>490.09928100000002</v>
      </c>
      <c r="H46" s="233" t="s">
        <v>336</v>
      </c>
      <c r="I46" s="236">
        <v>229.24</v>
      </c>
      <c r="J46" s="233" t="s">
        <v>981</v>
      </c>
      <c r="K46" s="236">
        <v>174.54</v>
      </c>
      <c r="L46" s="1803">
        <f>+G46+I46+K46</f>
        <v>893.87928099999999</v>
      </c>
      <c r="M46" s="236"/>
    </row>
    <row r="47" spans="2:13" ht="13.9" thickBot="1">
      <c r="B47" s="234" t="s">
        <v>982</v>
      </c>
      <c r="C47" s="1802"/>
      <c r="D47" s="1802"/>
      <c r="E47" s="234"/>
      <c r="F47" s="234"/>
      <c r="G47" s="237"/>
      <c r="H47" s="234"/>
      <c r="I47" s="237"/>
      <c r="J47" s="234"/>
      <c r="K47" s="237"/>
      <c r="L47" s="1804"/>
      <c r="M47" s="237"/>
    </row>
    <row r="48" spans="2:13" ht="16.5" customHeight="1">
      <c r="B48" s="233" t="s">
        <v>2756</v>
      </c>
      <c r="C48" s="1801"/>
      <c r="D48" s="1801"/>
      <c r="E48" s="233"/>
      <c r="F48" s="233" t="s">
        <v>1339</v>
      </c>
      <c r="G48" s="236">
        <v>998</v>
      </c>
      <c r="H48" s="1813" t="s">
        <v>1150</v>
      </c>
      <c r="I48" s="236">
        <v>499</v>
      </c>
      <c r="J48" s="233" t="s">
        <v>1151</v>
      </c>
      <c r="K48" s="236">
        <v>165</v>
      </c>
      <c r="L48" s="1803">
        <f>+G48+I48+K48</f>
        <v>1662</v>
      </c>
      <c r="M48" s="1805" t="s">
        <v>1375</v>
      </c>
    </row>
    <row r="49" spans="2:13" ht="16.5" customHeight="1" thickBot="1">
      <c r="B49" s="268" t="s">
        <v>1152</v>
      </c>
      <c r="C49" s="1802"/>
      <c r="D49" s="1802"/>
      <c r="E49" s="234"/>
      <c r="F49" s="234" t="s">
        <v>1377</v>
      </c>
      <c r="G49" s="237"/>
      <c r="H49" s="1804"/>
      <c r="I49" s="237"/>
      <c r="J49" s="234"/>
      <c r="K49" s="237"/>
      <c r="L49" s="1804"/>
      <c r="M49" s="1806"/>
    </row>
    <row r="50" spans="2:13">
      <c r="B50" s="233" t="s">
        <v>2756</v>
      </c>
      <c r="C50" s="1801"/>
      <c r="D50" s="1801"/>
      <c r="E50" s="233"/>
      <c r="F50" s="233" t="s">
        <v>1379</v>
      </c>
      <c r="G50" s="236">
        <v>998</v>
      </c>
      <c r="H50" s="1813" t="s">
        <v>1150</v>
      </c>
      <c r="I50" s="236">
        <v>499</v>
      </c>
      <c r="J50" s="233" t="s">
        <v>1151</v>
      </c>
      <c r="K50" s="236">
        <v>165</v>
      </c>
      <c r="L50" s="1803">
        <f>+G50+I50+K50</f>
        <v>1662</v>
      </c>
      <c r="M50" s="1805" t="s">
        <v>1380</v>
      </c>
    </row>
    <row r="51" spans="2:13" ht="13.9" thickBot="1">
      <c r="B51" s="268" t="s">
        <v>1152</v>
      </c>
      <c r="C51" s="1802"/>
      <c r="D51" s="1802"/>
      <c r="E51" s="234"/>
      <c r="F51" s="234" t="s">
        <v>1377</v>
      </c>
      <c r="G51" s="237"/>
      <c r="H51" s="1804"/>
      <c r="I51" s="237"/>
      <c r="J51" s="234"/>
      <c r="K51" s="237"/>
      <c r="L51" s="1804"/>
      <c r="M51" s="1806"/>
    </row>
    <row r="52" spans="2:13">
      <c r="B52" s="233" t="s">
        <v>2756</v>
      </c>
      <c r="C52" s="1801"/>
      <c r="D52" s="1801"/>
      <c r="E52" s="233"/>
      <c r="F52" s="233" t="s">
        <v>1384</v>
      </c>
      <c r="G52" s="236">
        <v>592.22</v>
      </c>
      <c r="H52" s="230" t="s">
        <v>1378</v>
      </c>
      <c r="I52" s="236">
        <v>666.25</v>
      </c>
      <c r="J52" s="233" t="s">
        <v>981</v>
      </c>
      <c r="K52" s="236">
        <v>196.03</v>
      </c>
      <c r="L52" s="1803">
        <f>+G52+I52+K52</f>
        <v>1454.5</v>
      </c>
      <c r="M52" s="1805" t="s">
        <v>1381</v>
      </c>
    </row>
    <row r="53" spans="2:13" ht="13.9" thickBot="1">
      <c r="B53" s="268" t="s">
        <v>1374</v>
      </c>
      <c r="C53" s="1802"/>
      <c r="D53" s="1802"/>
      <c r="E53" s="234"/>
      <c r="F53" s="234" t="s">
        <v>1376</v>
      </c>
      <c r="G53" s="237"/>
      <c r="H53" s="234"/>
      <c r="I53" s="237"/>
      <c r="J53" s="234"/>
      <c r="K53" s="237"/>
      <c r="L53" s="1804"/>
      <c r="M53" s="1806"/>
    </row>
    <row r="54" spans="2:13">
      <c r="B54" s="233" t="s">
        <v>2756</v>
      </c>
      <c r="C54" s="1801"/>
      <c r="D54" s="1801"/>
      <c r="E54" s="233"/>
      <c r="F54" s="233" t="s">
        <v>1383</v>
      </c>
      <c r="G54" s="236">
        <v>592.22</v>
      </c>
      <c r="H54" s="230" t="s">
        <v>1378</v>
      </c>
      <c r="I54" s="236">
        <v>666.25</v>
      </c>
      <c r="J54" s="233" t="s">
        <v>981</v>
      </c>
      <c r="K54" s="236">
        <v>196.03</v>
      </c>
      <c r="L54" s="1803">
        <f>+G54+I54+K54</f>
        <v>1454.5</v>
      </c>
      <c r="M54" s="1805" t="s">
        <v>1382</v>
      </c>
    </row>
    <row r="55" spans="2:13" ht="13.9" thickBot="1">
      <c r="B55" s="268" t="s">
        <v>1374</v>
      </c>
      <c r="C55" s="1802"/>
      <c r="D55" s="1802"/>
      <c r="E55" s="234"/>
      <c r="F55" s="234" t="s">
        <v>1376</v>
      </c>
      <c r="G55" s="237"/>
      <c r="H55" s="234"/>
      <c r="I55" s="237"/>
      <c r="J55" s="234"/>
      <c r="K55" s="237"/>
      <c r="L55" s="1804"/>
      <c r="M55" s="1806"/>
    </row>
    <row r="56" spans="2:13">
      <c r="B56" s="1431" t="s">
        <v>2756</v>
      </c>
      <c r="C56" s="1801"/>
      <c r="D56" s="1801"/>
      <c r="E56" s="1431"/>
      <c r="F56" s="1431" t="s">
        <v>2596</v>
      </c>
      <c r="G56" s="1426">
        <v>999</v>
      </c>
      <c r="H56" s="1434" t="s">
        <v>1378</v>
      </c>
      <c r="I56" s="1426">
        <v>999</v>
      </c>
      <c r="J56" s="1431" t="s">
        <v>1151</v>
      </c>
      <c r="K56" s="1426">
        <v>165</v>
      </c>
      <c r="L56" s="1803">
        <f>+G56+I56+K56</f>
        <v>2163</v>
      </c>
      <c r="M56" s="1805" t="s">
        <v>1380</v>
      </c>
    </row>
    <row r="57" spans="2:13" ht="13.9" thickBot="1">
      <c r="B57" s="1518">
        <v>2022</v>
      </c>
      <c r="C57" s="1802"/>
      <c r="D57" s="1802"/>
      <c r="E57" s="1433"/>
      <c r="F57" s="1433"/>
      <c r="G57" s="1435"/>
      <c r="H57" s="244"/>
      <c r="I57" s="1435"/>
      <c r="J57" s="1433"/>
      <c r="K57" s="1435"/>
      <c r="L57" s="1804"/>
      <c r="M57" s="1806"/>
    </row>
    <row r="58" spans="2:13">
      <c r="B58" s="1431" t="s">
        <v>2756</v>
      </c>
      <c r="C58" s="1801"/>
      <c r="D58" s="1801"/>
      <c r="E58" s="1431"/>
      <c r="F58" s="1431" t="s">
        <v>2597</v>
      </c>
      <c r="G58" s="1426">
        <v>999</v>
      </c>
      <c r="H58" s="1434" t="s">
        <v>1378</v>
      </c>
      <c r="I58" s="1426">
        <v>999</v>
      </c>
      <c r="J58" s="1431" t="s">
        <v>981</v>
      </c>
      <c r="K58" s="1426">
        <v>196.03</v>
      </c>
      <c r="L58" s="1803">
        <f>+G58+I58+K58</f>
        <v>2194.0300000000002</v>
      </c>
      <c r="M58" s="1805" t="s">
        <v>1381</v>
      </c>
    </row>
    <row r="59" spans="2:13" ht="13.9" thickBot="1">
      <c r="B59" s="1518">
        <v>2022</v>
      </c>
      <c r="C59" s="1802"/>
      <c r="D59" s="1802"/>
      <c r="E59" s="1433"/>
      <c r="F59" s="1433" t="s">
        <v>1376</v>
      </c>
      <c r="G59" s="1435"/>
      <c r="H59" s="1433"/>
      <c r="I59" s="1435"/>
      <c r="J59" s="1433"/>
      <c r="K59" s="1435"/>
      <c r="L59" s="1804"/>
      <c r="M59" s="1806"/>
    </row>
    <row r="60" spans="2:13">
      <c r="B60" s="1431" t="s">
        <v>2756</v>
      </c>
      <c r="C60" s="1801"/>
      <c r="D60" s="1801"/>
      <c r="E60" s="1431"/>
      <c r="F60" s="1431" t="s">
        <v>2598</v>
      </c>
      <c r="G60" s="1426">
        <v>999</v>
      </c>
      <c r="H60" s="1434" t="s">
        <v>1378</v>
      </c>
      <c r="I60" s="1426">
        <v>999</v>
      </c>
      <c r="J60" s="1431" t="s">
        <v>981</v>
      </c>
      <c r="K60" s="1426">
        <v>196.03</v>
      </c>
      <c r="L60" s="1803">
        <f>+G60+I60+K60</f>
        <v>2194.0300000000002</v>
      </c>
      <c r="M60" s="1805" t="s">
        <v>1382</v>
      </c>
    </row>
    <row r="61" spans="2:13" ht="13.9" thickBot="1">
      <c r="B61" s="1518">
        <v>2022</v>
      </c>
      <c r="C61" s="1802"/>
      <c r="D61" s="1802"/>
      <c r="E61" s="1433"/>
      <c r="F61" s="1433" t="s">
        <v>1376</v>
      </c>
      <c r="G61" s="1435"/>
      <c r="H61" s="1433"/>
      <c r="I61" s="1435"/>
      <c r="J61" s="1433"/>
      <c r="K61" s="1435"/>
      <c r="L61" s="1804"/>
      <c r="M61" s="1806"/>
    </row>
    <row r="65" s="102" customFormat="1"/>
    <row r="66" s="102" customFormat="1"/>
    <row r="67" s="102" customFormat="1"/>
    <row r="68" s="102" customFormat="1"/>
    <row r="69" s="102" customFormat="1"/>
    <row r="70" s="102" customFormat="1"/>
  </sheetData>
  <sheetProtection algorithmName="SHA-512" hashValue="pAtoHtiJG628MZTc4apZb78MyL1q44CV2kw/IaikCy2vZs6k8zh8fgVN0GDPHBM1WfTcMOrRS81wQXl76FfjIw==" saltValue="Xd/BOODH9/T9hs0ZFuwsgg==" spinCount="100000" sheet="1" objects="1" scenarios="1"/>
  <mergeCells count="75">
    <mergeCell ref="M50:M51"/>
    <mergeCell ref="F3:G3"/>
    <mergeCell ref="C50:C51"/>
    <mergeCell ref="D50:D51"/>
    <mergeCell ref="H50:H51"/>
    <mergeCell ref="L50:L51"/>
    <mergeCell ref="M48:M49"/>
    <mergeCell ref="C48:C49"/>
    <mergeCell ref="D48:D49"/>
    <mergeCell ref="L48:L49"/>
    <mergeCell ref="C44:C45"/>
    <mergeCell ref="D44:D45"/>
    <mergeCell ref="L44:L45"/>
    <mergeCell ref="C46:C47"/>
    <mergeCell ref="D46:D47"/>
    <mergeCell ref="L46:L47"/>
    <mergeCell ref="C54:C55"/>
    <mergeCell ref="D54:D55"/>
    <mergeCell ref="L54:L55"/>
    <mergeCell ref="M54:M55"/>
    <mergeCell ref="C52:C53"/>
    <mergeCell ref="D52:D53"/>
    <mergeCell ref="L52:L53"/>
    <mergeCell ref="M52:M53"/>
    <mergeCell ref="C36:C38"/>
    <mergeCell ref="L36:L38"/>
    <mergeCell ref="C40:C41"/>
    <mergeCell ref="D40:D41"/>
    <mergeCell ref="L40:L41"/>
    <mergeCell ref="C29:C30"/>
    <mergeCell ref="L29:L30"/>
    <mergeCell ref="C31:C32"/>
    <mergeCell ref="L31:L32"/>
    <mergeCell ref="C34:C35"/>
    <mergeCell ref="D34:D35"/>
    <mergeCell ref="L34:L35"/>
    <mergeCell ref="C11:C12"/>
    <mergeCell ref="D11:D12"/>
    <mergeCell ref="L11:L12"/>
    <mergeCell ref="L13:L14"/>
    <mergeCell ref="L15:L16"/>
    <mergeCell ref="D13:D14"/>
    <mergeCell ref="C13:C14"/>
    <mergeCell ref="C15:C16"/>
    <mergeCell ref="D15:D16"/>
    <mergeCell ref="C7:C8"/>
    <mergeCell ref="D7:D8"/>
    <mergeCell ref="L7:L8"/>
    <mergeCell ref="C9:C10"/>
    <mergeCell ref="D9:D10"/>
    <mergeCell ref="L9:L10"/>
    <mergeCell ref="C56:C57"/>
    <mergeCell ref="D56:D57"/>
    <mergeCell ref="L56:L57"/>
    <mergeCell ref="M56:M57"/>
    <mergeCell ref="M13:M16"/>
    <mergeCell ref="C27:C28"/>
    <mergeCell ref="L27:L28"/>
    <mergeCell ref="C18:C20"/>
    <mergeCell ref="D18:D20"/>
    <mergeCell ref="L18:L20"/>
    <mergeCell ref="C25:C26"/>
    <mergeCell ref="L25:L26"/>
    <mergeCell ref="H48:H49"/>
    <mergeCell ref="C42:C43"/>
    <mergeCell ref="D42:D43"/>
    <mergeCell ref="L42:L43"/>
    <mergeCell ref="C58:C59"/>
    <mergeCell ref="D58:D59"/>
    <mergeCell ref="L58:L59"/>
    <mergeCell ref="M58:M59"/>
    <mergeCell ref="C60:C61"/>
    <mergeCell ref="D60:D61"/>
    <mergeCell ref="L60:L61"/>
    <mergeCell ref="M60:M61"/>
  </mergeCells>
  <conditionalFormatting sqref="L7:L12 L22 L40:L43 L18:L20 L34:L38 L25:L26">
    <cfRule type="cellIs" dxfId="37" priority="31" stopIfTrue="1" operator="between">
      <formula>0</formula>
      <formula>2500</formula>
    </cfRule>
    <cfRule type="cellIs" dxfId="36" priority="32" stopIfTrue="1" operator="greaterThan">
      <formula>2500.01</formula>
    </cfRule>
  </conditionalFormatting>
  <conditionalFormatting sqref="L27:L28">
    <cfRule type="cellIs" dxfId="35" priority="29" stopIfTrue="1" operator="between">
      <formula>0</formula>
      <formula>2500</formula>
    </cfRule>
    <cfRule type="cellIs" dxfId="34" priority="30" stopIfTrue="1" operator="greaterThan">
      <formula>2500.01</formula>
    </cfRule>
  </conditionalFormatting>
  <conditionalFormatting sqref="L29:L30">
    <cfRule type="cellIs" dxfId="33" priority="27" stopIfTrue="1" operator="between">
      <formula>0</formula>
      <formula>2500</formula>
    </cfRule>
    <cfRule type="cellIs" dxfId="32" priority="28" stopIfTrue="1" operator="greaterThan">
      <formula>2500.01</formula>
    </cfRule>
  </conditionalFormatting>
  <conditionalFormatting sqref="L31:L32">
    <cfRule type="cellIs" dxfId="31" priority="25" stopIfTrue="1" operator="between">
      <formula>0</formula>
      <formula>2500</formula>
    </cfRule>
    <cfRule type="cellIs" dxfId="30" priority="26" stopIfTrue="1" operator="greaterThan">
      <formula>2500.01</formula>
    </cfRule>
  </conditionalFormatting>
  <conditionalFormatting sqref="L44:L45">
    <cfRule type="cellIs" dxfId="29" priority="23" stopIfTrue="1" operator="between">
      <formula>0</formula>
      <formula>2500</formula>
    </cfRule>
    <cfRule type="cellIs" dxfId="28" priority="24" stopIfTrue="1" operator="greaterThan">
      <formula>2500.01</formula>
    </cfRule>
  </conditionalFormatting>
  <conditionalFormatting sqref="L23">
    <cfRule type="cellIs" dxfId="27" priority="21" stopIfTrue="1" operator="between">
      <formula>0</formula>
      <formula>2500</formula>
    </cfRule>
    <cfRule type="cellIs" dxfId="26" priority="22" stopIfTrue="1" operator="greaterThan">
      <formula>2500.01</formula>
    </cfRule>
  </conditionalFormatting>
  <conditionalFormatting sqref="L13:L14">
    <cfRule type="cellIs" dxfId="25" priority="19" stopIfTrue="1" operator="between">
      <formula>0</formula>
      <formula>2500</formula>
    </cfRule>
    <cfRule type="cellIs" dxfId="24" priority="20" stopIfTrue="1" operator="greaterThan">
      <formula>2500.01</formula>
    </cfRule>
  </conditionalFormatting>
  <conditionalFormatting sqref="L15:L16">
    <cfRule type="cellIs" dxfId="23" priority="17" stopIfTrue="1" operator="between">
      <formula>0</formula>
      <formula>2500</formula>
    </cfRule>
    <cfRule type="cellIs" dxfId="22" priority="18" stopIfTrue="1" operator="greaterThan">
      <formula>2500.01</formula>
    </cfRule>
  </conditionalFormatting>
  <conditionalFormatting sqref="L48:L49">
    <cfRule type="cellIs" dxfId="21" priority="15" stopIfTrue="1" operator="between">
      <formula>0</formula>
      <formula>2500</formula>
    </cfRule>
    <cfRule type="cellIs" dxfId="20" priority="16" stopIfTrue="1" operator="greaterThan">
      <formula>2500.01</formula>
    </cfRule>
  </conditionalFormatting>
  <conditionalFormatting sqref="L46:L47">
    <cfRule type="cellIs" dxfId="19" priority="13" stopIfTrue="1" operator="between">
      <formula>0</formula>
      <formula>2500</formula>
    </cfRule>
    <cfRule type="cellIs" dxfId="18" priority="14" stopIfTrue="1" operator="greaterThan">
      <formula>2500.01</formula>
    </cfRule>
  </conditionalFormatting>
  <conditionalFormatting sqref="L52:L53">
    <cfRule type="cellIs" dxfId="17" priority="11" stopIfTrue="1" operator="between">
      <formula>0</formula>
      <formula>2500</formula>
    </cfRule>
    <cfRule type="cellIs" dxfId="16" priority="12" stopIfTrue="1" operator="greaterThan">
      <formula>2500.01</formula>
    </cfRule>
  </conditionalFormatting>
  <conditionalFormatting sqref="L54:L55">
    <cfRule type="cellIs" dxfId="15" priority="9" stopIfTrue="1" operator="between">
      <formula>0</formula>
      <formula>2500</formula>
    </cfRule>
    <cfRule type="cellIs" dxfId="14" priority="10" stopIfTrue="1" operator="greaterThan">
      <formula>2500.01</formula>
    </cfRule>
  </conditionalFormatting>
  <conditionalFormatting sqref="L50:L51">
    <cfRule type="cellIs" dxfId="13" priority="7" stopIfTrue="1" operator="between">
      <formula>0</formula>
      <formula>2500</formula>
    </cfRule>
    <cfRule type="cellIs" dxfId="12" priority="8" stopIfTrue="1" operator="greaterThan">
      <formula>2500.01</formula>
    </cfRule>
  </conditionalFormatting>
  <conditionalFormatting sqref="L58:L59">
    <cfRule type="cellIs" dxfId="11" priority="5" stopIfTrue="1" operator="between">
      <formula>0</formula>
      <formula>2500</formula>
    </cfRule>
    <cfRule type="cellIs" dxfId="10" priority="6" stopIfTrue="1" operator="greaterThan">
      <formula>2500.01</formula>
    </cfRule>
  </conditionalFormatting>
  <conditionalFormatting sqref="L60:L61">
    <cfRule type="cellIs" dxfId="9" priority="3" stopIfTrue="1" operator="between">
      <formula>0</formula>
      <formula>2500</formula>
    </cfRule>
    <cfRule type="cellIs" dxfId="8" priority="4" stopIfTrue="1" operator="greaterThan">
      <formula>2500.01</formula>
    </cfRule>
  </conditionalFormatting>
  <conditionalFormatting sqref="L56:L57">
    <cfRule type="cellIs" dxfId="7" priority="1" stopIfTrue="1" operator="between">
      <formula>0</formula>
      <formula>2500</formula>
    </cfRule>
    <cfRule type="cellIs" dxfId="6" priority="2" stopIfTrue="1" operator="greaterThan">
      <formula>2500.01</formula>
    </cfRule>
  </conditionalFormatting>
  <hyperlinks>
    <hyperlink ref="A1" location="Contents!A1" display="Return" xr:uid="{00000000-0004-0000-0300-000000000000}"/>
  </hyperlinks>
  <pageMargins left="0.11811023622047245" right="0.11811023622047245" top="0.74803149606299213" bottom="0.74803149606299213" header="0.31496062992125984" footer="0.31496062992125984"/>
  <pageSetup paperSize="8" scale="73" orientation="landscape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BCBA-A8CE-4044-AC51-5E048DCF8466}">
  <sheetPr codeName="Sheet41">
    <tabColor rgb="FFC00000"/>
  </sheetPr>
  <dimension ref="A1:K158"/>
  <sheetViews>
    <sheetView zoomScale="90" zoomScaleNormal="90" workbookViewId="0"/>
  </sheetViews>
  <sheetFormatPr defaultRowHeight="14.25"/>
  <cols>
    <col min="1" max="1" width="9.06640625" style="1409"/>
    <col min="2" max="2" width="18.1328125" style="1409" customWidth="1"/>
    <col min="3" max="3" width="34.265625" style="1409" customWidth="1"/>
    <col min="4" max="4" width="30.1328125" style="1409" bestFit="1" customWidth="1"/>
    <col min="5" max="5" width="13.59765625" style="1409" customWidth="1"/>
    <col min="6" max="6" width="9.06640625" style="1409"/>
    <col min="7" max="7" width="18.796875" style="1409" customWidth="1"/>
    <col min="8" max="8" width="16.06640625" style="1409" customWidth="1"/>
    <col min="9" max="9" width="32.33203125" style="1409" customWidth="1"/>
    <col min="10" max="10" width="12.796875" style="1409" customWidth="1"/>
    <col min="11" max="11" width="13.6640625" style="1409" customWidth="1"/>
    <col min="12" max="16384" width="9.06640625" style="1409"/>
  </cols>
  <sheetData>
    <row r="1" spans="1:11">
      <c r="A1" s="271" t="s">
        <v>794</v>
      </c>
      <c r="B1" s="2330" t="s">
        <v>2776</v>
      </c>
      <c r="C1" s="2330"/>
      <c r="D1" s="2330"/>
      <c r="E1" s="1532">
        <f>Cover!B6</f>
        <v>2022</v>
      </c>
    </row>
    <row r="3" spans="1:11">
      <c r="B3" s="1409" t="s">
        <v>2698</v>
      </c>
    </row>
    <row r="4" spans="1:11">
      <c r="B4" s="1409" t="s">
        <v>2700</v>
      </c>
    </row>
    <row r="5" spans="1:11" s="1687" customFormat="1">
      <c r="B5" s="1687" t="s">
        <v>3489</v>
      </c>
    </row>
    <row r="6" spans="1:11" ht="14.65" thickBot="1"/>
    <row r="7" spans="1:11">
      <c r="B7" s="2353" t="s">
        <v>2701</v>
      </c>
      <c r="C7" s="2354"/>
      <c r="D7" s="2354"/>
      <c r="E7" s="2355"/>
      <c r="G7" s="1937" t="s">
        <v>2702</v>
      </c>
      <c r="H7" s="1938"/>
      <c r="I7" s="1938"/>
      <c r="J7" s="1939"/>
    </row>
    <row r="8" spans="1:11">
      <c r="B8" s="1503" t="s">
        <v>4</v>
      </c>
      <c r="C8" s="1504" t="s">
        <v>5</v>
      </c>
      <c r="D8" s="1504" t="s">
        <v>717</v>
      </c>
      <c r="E8" s="1505" t="s">
        <v>2703</v>
      </c>
      <c r="G8" s="1506" t="s">
        <v>717</v>
      </c>
      <c r="H8" s="1418" t="s">
        <v>5</v>
      </c>
      <c r="I8" s="1418" t="s">
        <v>24</v>
      </c>
      <c r="J8" s="859" t="s">
        <v>2703</v>
      </c>
    </row>
    <row r="9" spans="1:11">
      <c r="B9" s="1507" t="s">
        <v>2704</v>
      </c>
      <c r="C9" s="1088" t="s">
        <v>2705</v>
      </c>
      <c r="D9" s="1088"/>
      <c r="E9" s="1497" t="s">
        <v>2706</v>
      </c>
      <c r="G9" s="1417" t="s">
        <v>3078</v>
      </c>
      <c r="H9" s="1418" t="s">
        <v>3079</v>
      </c>
      <c r="I9" s="1418" t="s">
        <v>2707</v>
      </c>
      <c r="J9" s="859" t="s">
        <v>2708</v>
      </c>
    </row>
    <row r="10" spans="1:11" ht="14.65" thickBot="1">
      <c r="B10" s="1508" t="s">
        <v>2709</v>
      </c>
      <c r="C10" s="1509"/>
      <c r="D10" s="1509"/>
      <c r="E10" s="1510"/>
      <c r="G10" s="2359" t="s">
        <v>3080</v>
      </c>
      <c r="H10" s="2360"/>
      <c r="I10" s="2360"/>
      <c r="J10" s="2361"/>
    </row>
    <row r="11" spans="1:11">
      <c r="B11" s="1511" t="s">
        <v>2710</v>
      </c>
      <c r="C11" s="1512" t="s">
        <v>2711</v>
      </c>
      <c r="D11" s="1512" t="s">
        <v>1789</v>
      </c>
      <c r="E11" s="1513" t="s">
        <v>2482</v>
      </c>
    </row>
    <row r="12" spans="1:11" ht="14.65" thickBot="1">
      <c r="B12" s="1514"/>
      <c r="C12" s="49"/>
      <c r="D12" s="49"/>
      <c r="E12" s="1498"/>
    </row>
    <row r="13" spans="1:11" ht="14.65" thickBot="1">
      <c r="A13" s="1088"/>
      <c r="B13" s="1088"/>
      <c r="C13" s="1088"/>
      <c r="D13" s="1088"/>
      <c r="E13" s="1088"/>
      <c r="F13" s="1088"/>
    </row>
    <row r="14" spans="1:11">
      <c r="B14" s="1612" t="s">
        <v>2712</v>
      </c>
      <c r="C14" s="1613" t="s">
        <v>3083</v>
      </c>
      <c r="D14" s="1613"/>
      <c r="E14" s="1614" t="s">
        <v>2708</v>
      </c>
      <c r="G14" s="2366" t="s">
        <v>2702</v>
      </c>
      <c r="H14" s="2367"/>
      <c r="I14" s="2367"/>
      <c r="J14" s="2367"/>
      <c r="K14" s="2368"/>
    </row>
    <row r="15" spans="1:11">
      <c r="B15" s="1605" t="s">
        <v>3077</v>
      </c>
      <c r="C15" s="1088"/>
      <c r="D15" s="1088"/>
      <c r="E15" s="1497"/>
      <c r="G15" s="1624" t="s">
        <v>3089</v>
      </c>
      <c r="H15" s="1088"/>
      <c r="I15" s="1088"/>
      <c r="J15" s="1088"/>
      <c r="K15" s="1497"/>
    </row>
    <row r="16" spans="1:11" ht="14.65" thickBot="1">
      <c r="B16" s="1605" t="s">
        <v>3082</v>
      </c>
      <c r="C16" s="1088"/>
      <c r="D16" s="1088"/>
      <c r="E16" s="1497"/>
      <c r="G16" s="1625" t="s">
        <v>3090</v>
      </c>
      <c r="H16" s="1088"/>
      <c r="I16" s="1088"/>
      <c r="J16" s="1088"/>
      <c r="K16" s="1497"/>
    </row>
    <row r="17" spans="2:11" ht="14.65" customHeight="1" thickBot="1">
      <c r="B17" s="1464" t="s">
        <v>3081</v>
      </c>
      <c r="C17" s="1088"/>
      <c r="D17" s="1088"/>
      <c r="E17" s="1620">
        <v>2500</v>
      </c>
      <c r="G17" s="1606" t="s">
        <v>2997</v>
      </c>
      <c r="H17" s="1601" t="s">
        <v>717</v>
      </c>
      <c r="I17" s="1602" t="s">
        <v>2998</v>
      </c>
      <c r="J17" s="1601" t="s">
        <v>2999</v>
      </c>
      <c r="K17" s="2363" t="s">
        <v>3091</v>
      </c>
    </row>
    <row r="18" spans="2:11" ht="14.65" thickBot="1">
      <c r="B18" s="1606" t="s">
        <v>2997</v>
      </c>
      <c r="C18" s="1601" t="s">
        <v>717</v>
      </c>
      <c r="D18" s="1602" t="s">
        <v>2998</v>
      </c>
      <c r="E18" s="1607" t="s">
        <v>2999</v>
      </c>
      <c r="G18" s="1606"/>
      <c r="H18" s="1601"/>
      <c r="I18" s="1602"/>
      <c r="J18" s="1601"/>
      <c r="K18" s="2364"/>
    </row>
    <row r="19" spans="2:11" ht="14.65" thickBot="1">
      <c r="B19" s="2356" t="s">
        <v>3000</v>
      </c>
      <c r="C19" s="1603">
        <v>1130027</v>
      </c>
      <c r="D19" s="1604" t="s">
        <v>3001</v>
      </c>
      <c r="E19" s="1608">
        <v>12</v>
      </c>
      <c r="G19" s="2356" t="s">
        <v>3092</v>
      </c>
      <c r="H19" s="1603">
        <v>1100065</v>
      </c>
      <c r="I19" s="1604" t="s">
        <v>3093</v>
      </c>
      <c r="J19" s="1603">
        <v>1</v>
      </c>
      <c r="K19" s="2365"/>
    </row>
    <row r="20" spans="2:11" ht="14.65" thickBot="1">
      <c r="B20" s="2357"/>
      <c r="C20" s="1603">
        <v>1130400</v>
      </c>
      <c r="D20" s="1604" t="s">
        <v>3002</v>
      </c>
      <c r="E20" s="1608">
        <v>6</v>
      </c>
      <c r="G20" s="2357"/>
      <c r="H20" s="1603">
        <v>1100808</v>
      </c>
      <c r="I20" s="1604" t="s">
        <v>3094</v>
      </c>
      <c r="J20" s="1603">
        <v>1</v>
      </c>
      <c r="K20" s="1608"/>
    </row>
    <row r="21" spans="2:11" ht="14.65" thickBot="1">
      <c r="B21" s="2357"/>
      <c r="C21" s="1603">
        <v>1130470</v>
      </c>
      <c r="D21" s="1604" t="s">
        <v>3003</v>
      </c>
      <c r="E21" s="1608">
        <v>6</v>
      </c>
      <c r="G21" s="2357"/>
      <c r="H21" s="1603">
        <v>1103222</v>
      </c>
      <c r="I21" s="1604" t="s">
        <v>3095</v>
      </c>
      <c r="J21" s="1603">
        <v>1</v>
      </c>
      <c r="K21" s="1608">
        <v>1107008</v>
      </c>
    </row>
    <row r="22" spans="2:11" ht="14.65" thickBot="1">
      <c r="B22" s="2357"/>
      <c r="C22" s="1603">
        <v>1130472</v>
      </c>
      <c r="D22" s="1604" t="s">
        <v>3004</v>
      </c>
      <c r="E22" s="1608">
        <v>6</v>
      </c>
      <c r="G22" s="2357"/>
      <c r="H22" s="1603">
        <v>1140501</v>
      </c>
      <c r="I22" s="1604" t="s">
        <v>3096</v>
      </c>
      <c r="J22" s="1603">
        <v>1</v>
      </c>
      <c r="K22" s="1608"/>
    </row>
    <row r="23" spans="2:11" ht="14.65" thickBot="1">
      <c r="B23" s="2357"/>
      <c r="C23" s="1603">
        <v>1130474</v>
      </c>
      <c r="D23" s="1604" t="s">
        <v>3005</v>
      </c>
      <c r="E23" s="1608">
        <v>12</v>
      </c>
      <c r="G23" s="2358"/>
      <c r="H23" s="1603">
        <v>3050161</v>
      </c>
      <c r="I23" s="1604" t="s">
        <v>3097</v>
      </c>
      <c r="J23" s="1603">
        <v>1</v>
      </c>
      <c r="K23" s="1608"/>
    </row>
    <row r="24" spans="2:11" ht="14.65" thickBot="1">
      <c r="B24" s="2357"/>
      <c r="C24" s="1603">
        <v>1130488</v>
      </c>
      <c r="D24" s="1604" t="s">
        <v>3006</v>
      </c>
      <c r="E24" s="1608">
        <v>6</v>
      </c>
      <c r="G24" s="2356" t="s">
        <v>3098</v>
      </c>
      <c r="H24" s="1603" t="s">
        <v>3099</v>
      </c>
      <c r="I24" s="1604" t="s">
        <v>3100</v>
      </c>
      <c r="J24" s="1603">
        <v>1</v>
      </c>
      <c r="K24" s="1608"/>
    </row>
    <row r="25" spans="2:11" ht="14.65" thickBot="1">
      <c r="B25" s="2358"/>
      <c r="C25" s="1603">
        <v>1130579</v>
      </c>
      <c r="D25" s="1604" t="s">
        <v>3007</v>
      </c>
      <c r="E25" s="1608">
        <v>12</v>
      </c>
      <c r="G25" s="2357"/>
      <c r="H25" s="1603" t="s">
        <v>3101</v>
      </c>
      <c r="I25" s="1604" t="s">
        <v>3102</v>
      </c>
      <c r="J25" s="1603">
        <v>1</v>
      </c>
      <c r="K25" s="1608"/>
    </row>
    <row r="26" spans="2:11" ht="14.65" thickBot="1">
      <c r="B26" s="2356" t="s">
        <v>3008</v>
      </c>
      <c r="C26" s="1603">
        <v>1140071</v>
      </c>
      <c r="D26" s="1604" t="s">
        <v>3009</v>
      </c>
      <c r="E26" s="1608">
        <v>1</v>
      </c>
      <c r="G26" s="2357"/>
      <c r="H26" s="1603" t="s">
        <v>3103</v>
      </c>
      <c r="I26" s="1604" t="s">
        <v>3104</v>
      </c>
      <c r="J26" s="1603">
        <v>1</v>
      </c>
      <c r="K26" s="1608"/>
    </row>
    <row r="27" spans="2:11" ht="14.65" thickBot="1">
      <c r="B27" s="2357"/>
      <c r="C27" s="1603">
        <v>1140319</v>
      </c>
      <c r="D27" s="1604" t="s">
        <v>3010</v>
      </c>
      <c r="E27" s="1608">
        <v>1</v>
      </c>
      <c r="G27" s="2358"/>
      <c r="H27" s="1603">
        <v>1110805</v>
      </c>
      <c r="I27" s="1604" t="s">
        <v>3105</v>
      </c>
      <c r="J27" s="1603">
        <v>3</v>
      </c>
      <c r="K27" s="1608"/>
    </row>
    <row r="28" spans="2:11" ht="14.65" thickBot="1">
      <c r="B28" s="2357"/>
      <c r="C28" s="1603">
        <v>1140334</v>
      </c>
      <c r="D28" s="1604" t="s">
        <v>3011</v>
      </c>
      <c r="E28" s="1608">
        <v>1</v>
      </c>
      <c r="G28" s="2356" t="s">
        <v>3106</v>
      </c>
      <c r="H28" s="1603">
        <v>1122219</v>
      </c>
      <c r="I28" s="1604" t="s">
        <v>3107</v>
      </c>
      <c r="J28" s="1603">
        <v>3</v>
      </c>
      <c r="K28" s="1608"/>
    </row>
    <row r="29" spans="2:11" ht="14.65" thickBot="1">
      <c r="B29" s="2357"/>
      <c r="C29" s="1603">
        <v>1141014</v>
      </c>
      <c r="D29" s="1604" t="s">
        <v>3012</v>
      </c>
      <c r="E29" s="1608">
        <v>1</v>
      </c>
      <c r="G29" s="2357"/>
      <c r="H29" s="1603">
        <v>1125509</v>
      </c>
      <c r="I29" s="1604" t="s">
        <v>3108</v>
      </c>
      <c r="J29" s="1603">
        <v>6</v>
      </c>
      <c r="K29" s="1608"/>
    </row>
    <row r="30" spans="2:11" ht="14.65" thickBot="1">
      <c r="B30" s="2358"/>
      <c r="C30" s="1603">
        <v>3600199</v>
      </c>
      <c r="D30" s="1604" t="s">
        <v>3013</v>
      </c>
      <c r="E30" s="1608">
        <v>1</v>
      </c>
      <c r="G30" s="2357"/>
      <c r="H30" s="1603">
        <v>1125510</v>
      </c>
      <c r="I30" s="1604" t="s">
        <v>3109</v>
      </c>
      <c r="J30" s="1603">
        <v>3</v>
      </c>
      <c r="K30" s="1608"/>
    </row>
    <row r="31" spans="2:11" ht="14.65" thickBot="1">
      <c r="B31" s="2356" t="s">
        <v>3014</v>
      </c>
      <c r="C31" s="1603">
        <v>1150534</v>
      </c>
      <c r="D31" s="1604" t="s">
        <v>3015</v>
      </c>
      <c r="E31" s="1608">
        <v>1</v>
      </c>
      <c r="G31" s="2357"/>
      <c r="H31" s="1603">
        <v>1125555</v>
      </c>
      <c r="I31" s="1604" t="s">
        <v>3110</v>
      </c>
      <c r="J31" s="1603">
        <v>3</v>
      </c>
      <c r="K31" s="1608"/>
    </row>
    <row r="32" spans="2:11" ht="14.65" thickBot="1">
      <c r="B32" s="2357"/>
      <c r="C32" s="1603">
        <v>1159000</v>
      </c>
      <c r="D32" s="1604" t="s">
        <v>3016</v>
      </c>
      <c r="E32" s="1608">
        <v>1</v>
      </c>
      <c r="G32" s="2357"/>
      <c r="H32" s="1603">
        <v>1125556</v>
      </c>
      <c r="I32" s="1604" t="s">
        <v>3111</v>
      </c>
      <c r="J32" s="1603">
        <v>3</v>
      </c>
      <c r="K32" s="1608"/>
    </row>
    <row r="33" spans="2:11" ht="14.65" thickBot="1">
      <c r="B33" s="2357"/>
      <c r="C33" s="1603">
        <v>1260309</v>
      </c>
      <c r="D33" s="1604" t="s">
        <v>3017</v>
      </c>
      <c r="E33" s="1608">
        <v>1</v>
      </c>
      <c r="G33" s="2357"/>
      <c r="H33" s="1603">
        <v>1125611</v>
      </c>
      <c r="I33" s="1604" t="s">
        <v>3112</v>
      </c>
      <c r="J33" s="1603">
        <v>3</v>
      </c>
      <c r="K33" s="1608"/>
    </row>
    <row r="34" spans="2:11" ht="14.65" thickBot="1">
      <c r="B34" s="2357"/>
      <c r="C34" s="1603">
        <v>3100015</v>
      </c>
      <c r="D34" s="1604" t="s">
        <v>3018</v>
      </c>
      <c r="E34" s="1608">
        <v>6</v>
      </c>
      <c r="G34" s="2358"/>
      <c r="H34" s="1603">
        <v>1126007</v>
      </c>
      <c r="I34" s="1604" t="s">
        <v>3113</v>
      </c>
      <c r="J34" s="1603">
        <v>3</v>
      </c>
      <c r="K34" s="1608"/>
    </row>
    <row r="35" spans="2:11" ht="14.65" thickBot="1">
      <c r="B35" s="2357"/>
      <c r="C35" s="1603">
        <v>3202029</v>
      </c>
      <c r="D35" s="1604" t="s">
        <v>3019</v>
      </c>
      <c r="E35" s="1608">
        <v>14</v>
      </c>
      <c r="G35" s="2356" t="s">
        <v>3000</v>
      </c>
      <c r="H35" s="1603">
        <v>1130027</v>
      </c>
      <c r="I35" s="1604" t="s">
        <v>3001</v>
      </c>
      <c r="J35" s="1603">
        <v>12</v>
      </c>
      <c r="K35" s="1608"/>
    </row>
    <row r="36" spans="2:11" ht="14.65" thickBot="1">
      <c r="B36" s="2357"/>
      <c r="C36" s="1603">
        <v>3202038</v>
      </c>
      <c r="D36" s="1604" t="s">
        <v>3020</v>
      </c>
      <c r="E36" s="1608">
        <v>1</v>
      </c>
      <c r="G36" s="2357"/>
      <c r="H36" s="1603">
        <v>1130400</v>
      </c>
      <c r="I36" s="1604" t="s">
        <v>3002</v>
      </c>
      <c r="J36" s="1603">
        <v>6</v>
      </c>
      <c r="K36" s="1608"/>
    </row>
    <row r="37" spans="2:11" ht="14.65" thickBot="1">
      <c r="B37" s="2357"/>
      <c r="C37" s="1603">
        <v>3600187</v>
      </c>
      <c r="D37" s="1604" t="s">
        <v>3021</v>
      </c>
      <c r="E37" s="1608">
        <v>3</v>
      </c>
      <c r="G37" s="2357"/>
      <c r="H37" s="1603">
        <v>1130472</v>
      </c>
      <c r="I37" s="1604" t="s">
        <v>3004</v>
      </c>
      <c r="J37" s="1603">
        <v>6</v>
      </c>
      <c r="K37" s="1608"/>
    </row>
    <row r="38" spans="2:11" ht="14.65" thickBot="1">
      <c r="B38" s="2358"/>
      <c r="C38" s="1603">
        <v>3600188</v>
      </c>
      <c r="D38" s="1604" t="s">
        <v>3022</v>
      </c>
      <c r="E38" s="1608">
        <v>3</v>
      </c>
      <c r="G38" s="2357"/>
      <c r="H38" s="1603">
        <v>1130474</v>
      </c>
      <c r="I38" s="1604" t="s">
        <v>3005</v>
      </c>
      <c r="J38" s="1603">
        <v>12</v>
      </c>
      <c r="K38" s="1608"/>
    </row>
    <row r="39" spans="2:11" ht="14.65" thickBot="1">
      <c r="B39" s="2356" t="s">
        <v>3023</v>
      </c>
      <c r="C39" s="1603">
        <v>1160978</v>
      </c>
      <c r="D39" s="1604" t="s">
        <v>3024</v>
      </c>
      <c r="E39" s="1608">
        <v>1</v>
      </c>
      <c r="G39" s="2358"/>
      <c r="H39" s="1603">
        <v>1130488</v>
      </c>
      <c r="I39" s="1604" t="s">
        <v>3006</v>
      </c>
      <c r="J39" s="1603">
        <v>6</v>
      </c>
      <c r="K39" s="1608"/>
    </row>
    <row r="40" spans="2:11" ht="14.65" thickBot="1">
      <c r="B40" s="2357"/>
      <c r="C40" s="1603">
        <v>3205065</v>
      </c>
      <c r="D40" s="1604" t="s">
        <v>3025</v>
      </c>
      <c r="E40" s="1608">
        <v>3</v>
      </c>
      <c r="G40" s="2356" t="s">
        <v>3008</v>
      </c>
      <c r="H40" s="1603">
        <v>1140196</v>
      </c>
      <c r="I40" s="1604" t="s">
        <v>3114</v>
      </c>
      <c r="J40" s="1603">
        <v>1</v>
      </c>
      <c r="K40" s="1608"/>
    </row>
    <row r="41" spans="2:11" ht="14.65" thickBot="1">
      <c r="B41" s="2358"/>
      <c r="C41" s="1603">
        <v>3600113</v>
      </c>
      <c r="D41" s="1604" t="s">
        <v>3026</v>
      </c>
      <c r="E41" s="1608">
        <v>1</v>
      </c>
      <c r="G41" s="2357"/>
      <c r="H41" s="1603">
        <v>1140197</v>
      </c>
      <c r="I41" s="1604" t="s">
        <v>3115</v>
      </c>
      <c r="J41" s="1603">
        <v>1</v>
      </c>
      <c r="K41" s="1608"/>
    </row>
    <row r="42" spans="2:11" ht="14.65" thickBot="1">
      <c r="B42" s="2356" t="s">
        <v>3027</v>
      </c>
      <c r="C42" s="1603">
        <v>3051069</v>
      </c>
      <c r="D42" s="1604" t="s">
        <v>3028</v>
      </c>
      <c r="E42" s="1608">
        <v>3</v>
      </c>
      <c r="G42" s="2357"/>
      <c r="H42" s="1603">
        <v>1141014</v>
      </c>
      <c r="I42" s="1604" t="s">
        <v>3012</v>
      </c>
      <c r="J42" s="1603">
        <v>1</v>
      </c>
      <c r="K42" s="1608"/>
    </row>
    <row r="43" spans="2:11" ht="14.65" thickBot="1">
      <c r="B43" s="2357"/>
      <c r="C43" s="1603">
        <v>1210282</v>
      </c>
      <c r="D43" s="1604" t="s">
        <v>3029</v>
      </c>
      <c r="E43" s="1608">
        <v>1</v>
      </c>
      <c r="G43" s="2357"/>
      <c r="H43" s="1603">
        <v>1141062</v>
      </c>
      <c r="I43" s="1604" t="s">
        <v>3116</v>
      </c>
      <c r="J43" s="1603">
        <v>1</v>
      </c>
      <c r="K43" s="1608"/>
    </row>
    <row r="44" spans="2:11" ht="14.65" thickBot="1">
      <c r="B44" s="2357"/>
      <c r="C44" s="1603">
        <v>1210283</v>
      </c>
      <c r="D44" s="1604" t="s">
        <v>3030</v>
      </c>
      <c r="E44" s="1608">
        <v>1</v>
      </c>
      <c r="G44" s="2357"/>
      <c r="H44" s="1603">
        <v>1141124</v>
      </c>
      <c r="I44" s="1604" t="s">
        <v>3117</v>
      </c>
      <c r="J44" s="1603">
        <v>1</v>
      </c>
      <c r="K44" s="1608"/>
    </row>
    <row r="45" spans="2:11" ht="14.65" thickBot="1">
      <c r="B45" s="2357"/>
      <c r="C45" s="1603">
        <v>1210625</v>
      </c>
      <c r="D45" s="1604" t="s">
        <v>3031</v>
      </c>
      <c r="E45" s="1608">
        <v>1</v>
      </c>
      <c r="G45" s="2357"/>
      <c r="H45" s="1603">
        <v>1142126</v>
      </c>
      <c r="I45" s="1604" t="s">
        <v>3118</v>
      </c>
      <c r="J45" s="1603">
        <v>1</v>
      </c>
      <c r="K45" s="1608"/>
    </row>
    <row r="46" spans="2:11" ht="14.65" thickBot="1">
      <c r="B46" s="2357"/>
      <c r="C46" s="1603">
        <v>3200123</v>
      </c>
      <c r="D46" s="1604" t="s">
        <v>3032</v>
      </c>
      <c r="E46" s="1608">
        <v>2</v>
      </c>
      <c r="G46" s="2357"/>
      <c r="H46" s="1603">
        <v>1143510</v>
      </c>
      <c r="I46" s="1604" t="s">
        <v>3119</v>
      </c>
      <c r="J46" s="1603">
        <v>1</v>
      </c>
      <c r="K46" s="1608"/>
    </row>
    <row r="47" spans="2:11" ht="14.65" thickBot="1">
      <c r="B47" s="2357"/>
      <c r="C47" s="1603">
        <v>3200134</v>
      </c>
      <c r="D47" s="1604" t="s">
        <v>3033</v>
      </c>
      <c r="E47" s="1608">
        <v>2</v>
      </c>
      <c r="G47" s="2357"/>
      <c r="H47" s="1603">
        <v>3053035</v>
      </c>
      <c r="I47" s="1604" t="s">
        <v>3120</v>
      </c>
      <c r="J47" s="1603">
        <v>4</v>
      </c>
      <c r="K47" s="1608"/>
    </row>
    <row r="48" spans="2:11" ht="14.65" thickBot="1">
      <c r="B48" s="2357"/>
      <c r="C48" s="1603">
        <v>3205065</v>
      </c>
      <c r="D48" s="1604" t="s">
        <v>3025</v>
      </c>
      <c r="E48" s="1608">
        <v>3</v>
      </c>
      <c r="G48" s="2358"/>
      <c r="H48" s="1603">
        <v>3600199</v>
      </c>
      <c r="I48" s="1604" t="s">
        <v>3013</v>
      </c>
      <c r="J48" s="1603">
        <v>1</v>
      </c>
      <c r="K48" s="1608"/>
    </row>
    <row r="49" spans="2:11" ht="14.65" thickBot="1">
      <c r="B49" s="2357"/>
      <c r="C49" s="1603">
        <v>3331042</v>
      </c>
      <c r="D49" s="1604" t="s">
        <v>3034</v>
      </c>
      <c r="E49" s="1608">
        <v>3</v>
      </c>
      <c r="G49" s="2356" t="s">
        <v>3014</v>
      </c>
      <c r="H49" s="1603">
        <v>1150780</v>
      </c>
      <c r="I49" s="1604" t="s">
        <v>3121</v>
      </c>
      <c r="J49" s="1603">
        <v>8</v>
      </c>
      <c r="K49" s="1608"/>
    </row>
    <row r="50" spans="2:11" ht="14.65" thickBot="1">
      <c r="B50" s="2357"/>
      <c r="C50" s="1603">
        <v>3600106</v>
      </c>
      <c r="D50" s="1604" t="s">
        <v>3035</v>
      </c>
      <c r="E50" s="1608">
        <v>1</v>
      </c>
      <c r="G50" s="2357"/>
      <c r="H50" s="1603">
        <v>1159000</v>
      </c>
      <c r="I50" s="1604" t="s">
        <v>3016</v>
      </c>
      <c r="J50" s="1603">
        <v>1</v>
      </c>
      <c r="K50" s="1608"/>
    </row>
    <row r="51" spans="2:11" ht="14.65" thickBot="1">
      <c r="B51" s="2357"/>
      <c r="C51" s="1603">
        <v>3600109</v>
      </c>
      <c r="D51" s="1604" t="s">
        <v>3036</v>
      </c>
      <c r="E51" s="1608">
        <v>4</v>
      </c>
      <c r="G51" s="2357"/>
      <c r="H51" s="1603">
        <v>1260309</v>
      </c>
      <c r="I51" s="1604" t="s">
        <v>3017</v>
      </c>
      <c r="J51" s="1603">
        <v>1</v>
      </c>
      <c r="K51" s="1608"/>
    </row>
    <row r="52" spans="2:11" ht="14.65" thickBot="1">
      <c r="B52" s="2357"/>
      <c r="C52" s="1603">
        <v>3600126</v>
      </c>
      <c r="D52" s="1604" t="s">
        <v>3037</v>
      </c>
      <c r="E52" s="1608">
        <v>2</v>
      </c>
      <c r="G52" s="2357"/>
      <c r="H52" s="1603">
        <v>2102333</v>
      </c>
      <c r="I52" s="1604" t="s">
        <v>3122</v>
      </c>
      <c r="J52" s="1603">
        <v>1</v>
      </c>
      <c r="K52" s="1608"/>
    </row>
    <row r="53" spans="2:11" ht="14.65" thickBot="1">
      <c r="B53" s="2357"/>
      <c r="C53" s="1603">
        <v>3600127</v>
      </c>
      <c r="D53" s="1604" t="s">
        <v>3038</v>
      </c>
      <c r="E53" s="1608">
        <v>1</v>
      </c>
      <c r="G53" s="2357"/>
      <c r="H53" s="1603">
        <v>3555015</v>
      </c>
      <c r="I53" s="1604" t="s">
        <v>3123</v>
      </c>
      <c r="J53" s="1603">
        <v>8</v>
      </c>
      <c r="K53" s="1608"/>
    </row>
    <row r="54" spans="2:11" ht="14.65" thickBot="1">
      <c r="B54" s="2357"/>
      <c r="C54" s="1603">
        <v>3600132</v>
      </c>
      <c r="D54" s="1604" t="s">
        <v>3039</v>
      </c>
      <c r="E54" s="1608">
        <v>1</v>
      </c>
      <c r="G54" s="2357"/>
      <c r="H54" s="1603">
        <v>3600187</v>
      </c>
      <c r="I54" s="1604" t="s">
        <v>3021</v>
      </c>
      <c r="J54" s="1603">
        <v>3</v>
      </c>
      <c r="K54" s="1608"/>
    </row>
    <row r="55" spans="2:11" ht="14.65" thickBot="1">
      <c r="B55" s="2357"/>
      <c r="C55" s="1603">
        <v>3600153</v>
      </c>
      <c r="D55" s="1604" t="s">
        <v>3040</v>
      </c>
      <c r="E55" s="1608">
        <v>1</v>
      </c>
      <c r="G55" s="2358"/>
      <c r="H55" s="1603">
        <v>3600188</v>
      </c>
      <c r="I55" s="1604" t="s">
        <v>3022</v>
      </c>
      <c r="J55" s="1603">
        <v>3</v>
      </c>
      <c r="K55" s="1608"/>
    </row>
    <row r="56" spans="2:11" ht="14.65" thickBot="1">
      <c r="B56" s="2358"/>
      <c r="C56" s="1603">
        <v>3600191</v>
      </c>
      <c r="D56" s="1604" t="s">
        <v>3041</v>
      </c>
      <c r="E56" s="1608">
        <v>1</v>
      </c>
      <c r="G56" s="2356" t="s">
        <v>3023</v>
      </c>
      <c r="H56" s="1603">
        <v>1160978</v>
      </c>
      <c r="I56" s="1604" t="s">
        <v>3024</v>
      </c>
      <c r="J56" s="1603">
        <v>1</v>
      </c>
      <c r="K56" s="1608"/>
    </row>
    <row r="57" spans="2:11" ht="14.65" thickBot="1">
      <c r="B57" s="2356" t="s">
        <v>3042</v>
      </c>
      <c r="C57" s="1603">
        <v>1230129</v>
      </c>
      <c r="D57" s="1604" t="s">
        <v>3043</v>
      </c>
      <c r="E57" s="1608">
        <v>1</v>
      </c>
      <c r="G57" s="2357"/>
      <c r="H57" s="1603">
        <v>3600109</v>
      </c>
      <c r="I57" s="1604" t="s">
        <v>3036</v>
      </c>
      <c r="J57" s="1603">
        <v>1</v>
      </c>
      <c r="K57" s="1608"/>
    </row>
    <row r="58" spans="2:11" ht="14.65" thickBot="1">
      <c r="B58" s="2357"/>
      <c r="C58" s="1603">
        <v>1230228</v>
      </c>
      <c r="D58" s="1604" t="s">
        <v>3044</v>
      </c>
      <c r="E58" s="1608">
        <v>1</v>
      </c>
      <c r="G58" s="2357"/>
      <c r="H58" s="1603">
        <v>3600143</v>
      </c>
      <c r="I58" s="1604" t="s">
        <v>3124</v>
      </c>
      <c r="J58" s="1603">
        <v>1</v>
      </c>
      <c r="K58" s="1608"/>
    </row>
    <row r="59" spans="2:11" ht="14.65" thickBot="1">
      <c r="B59" s="2362"/>
      <c r="C59" s="1609">
        <v>3558989</v>
      </c>
      <c r="D59" s="1610" t="s">
        <v>3045</v>
      </c>
      <c r="E59" s="1611">
        <v>1</v>
      </c>
      <c r="G59" s="2357"/>
      <c r="H59" s="1603">
        <v>3600191</v>
      </c>
      <c r="I59" s="1604" t="s">
        <v>3041</v>
      </c>
      <c r="J59" s="1603">
        <v>3</v>
      </c>
      <c r="K59" s="1608"/>
    </row>
    <row r="60" spans="2:11" ht="14.65" thickBot="1">
      <c r="B60" s="1615" t="s">
        <v>2997</v>
      </c>
      <c r="C60" s="1616" t="s">
        <v>717</v>
      </c>
      <c r="D60" s="1617" t="s">
        <v>2998</v>
      </c>
      <c r="E60" s="1618" t="s">
        <v>2999</v>
      </c>
      <c r="G60" s="2358"/>
      <c r="H60" s="1603">
        <v>3600252</v>
      </c>
      <c r="I60" s="1604" t="s">
        <v>3125</v>
      </c>
      <c r="J60" s="1603">
        <v>1</v>
      </c>
      <c r="K60" s="1608"/>
    </row>
    <row r="61" spans="2:11" ht="14.65" thickBot="1">
      <c r="B61" s="2356" t="s">
        <v>3046</v>
      </c>
      <c r="C61" s="1603">
        <v>1243666</v>
      </c>
      <c r="D61" s="1604" t="s">
        <v>3047</v>
      </c>
      <c r="E61" s="1608">
        <v>3</v>
      </c>
      <c r="G61" s="2356" t="s">
        <v>718</v>
      </c>
      <c r="H61" s="1603">
        <v>1170067</v>
      </c>
      <c r="I61" s="1604" t="s">
        <v>3126</v>
      </c>
      <c r="J61" s="1603">
        <v>1</v>
      </c>
      <c r="K61" s="1608"/>
    </row>
    <row r="62" spans="2:11" ht="14.65" thickBot="1">
      <c r="B62" s="2357"/>
      <c r="C62" s="1603">
        <v>1245009</v>
      </c>
      <c r="D62" s="1604" t="s">
        <v>3048</v>
      </c>
      <c r="E62" s="1608">
        <v>6</v>
      </c>
      <c r="G62" s="2357"/>
      <c r="H62" s="1603">
        <v>1170083</v>
      </c>
      <c r="I62" s="1604" t="s">
        <v>3127</v>
      </c>
      <c r="J62" s="1603">
        <v>1</v>
      </c>
      <c r="K62" s="1608"/>
    </row>
    <row r="63" spans="2:11" ht="14.65" thickBot="1">
      <c r="B63" s="2358"/>
      <c r="C63" s="1603">
        <v>3331200</v>
      </c>
      <c r="D63" s="1604" t="s">
        <v>3049</v>
      </c>
      <c r="E63" s="1608">
        <v>6</v>
      </c>
      <c r="G63" s="2357"/>
      <c r="H63" s="1603">
        <v>1170085</v>
      </c>
      <c r="I63" s="1604" t="s">
        <v>3128</v>
      </c>
      <c r="J63" s="1603">
        <v>1</v>
      </c>
      <c r="K63" s="1608"/>
    </row>
    <row r="64" spans="2:11" ht="14.65" thickBot="1">
      <c r="B64" s="2356" t="s">
        <v>3050</v>
      </c>
      <c r="C64" s="1603">
        <v>1250194</v>
      </c>
      <c r="D64" s="1604" t="s">
        <v>3051</v>
      </c>
      <c r="E64" s="1608">
        <v>1</v>
      </c>
      <c r="G64" s="2357"/>
      <c r="H64" s="1603">
        <v>1170106</v>
      </c>
      <c r="I64" s="1604" t="s">
        <v>3129</v>
      </c>
      <c r="J64" s="1603">
        <v>1</v>
      </c>
      <c r="K64" s="1608"/>
    </row>
    <row r="65" spans="2:11" ht="14.65" thickBot="1">
      <c r="B65" s="2357"/>
      <c r="C65" s="1603">
        <v>1250205</v>
      </c>
      <c r="D65" s="1604" t="s">
        <v>3052</v>
      </c>
      <c r="E65" s="1608">
        <v>1</v>
      </c>
      <c r="G65" s="2357"/>
      <c r="H65" s="1603">
        <v>1170193</v>
      </c>
      <c r="I65" s="1604" t="s">
        <v>3130</v>
      </c>
      <c r="J65" s="1603">
        <v>1</v>
      </c>
      <c r="K65" s="1608"/>
    </row>
    <row r="66" spans="2:11" ht="14.65" thickBot="1">
      <c r="B66" s="2358"/>
      <c r="C66" s="1603">
        <v>3205063</v>
      </c>
      <c r="D66" s="1604" t="s">
        <v>3053</v>
      </c>
      <c r="E66" s="1608">
        <v>4</v>
      </c>
      <c r="G66" s="2357"/>
      <c r="H66" s="1603">
        <v>1170818</v>
      </c>
      <c r="I66" s="1604" t="s">
        <v>3131</v>
      </c>
      <c r="J66" s="1603">
        <v>1</v>
      </c>
      <c r="K66" s="1608"/>
    </row>
    <row r="67" spans="2:11" ht="14.65" thickBot="1">
      <c r="B67" s="2356" t="s">
        <v>3054</v>
      </c>
      <c r="C67" s="1603">
        <v>1260309</v>
      </c>
      <c r="D67" s="1604" t="s">
        <v>3017</v>
      </c>
      <c r="E67" s="1608">
        <v>6</v>
      </c>
      <c r="G67" s="2357"/>
      <c r="H67" s="1603">
        <v>1172080</v>
      </c>
      <c r="I67" s="1604" t="s">
        <v>3132</v>
      </c>
      <c r="J67" s="1603">
        <v>1</v>
      </c>
      <c r="K67" s="1608"/>
    </row>
    <row r="68" spans="2:11" ht="14.65" thickBot="1">
      <c r="B68" s="2358"/>
      <c r="C68" s="1603">
        <v>1261765</v>
      </c>
      <c r="D68" s="1604" t="s">
        <v>3055</v>
      </c>
      <c r="E68" s="1608">
        <v>1</v>
      </c>
      <c r="G68" s="2357"/>
      <c r="H68" s="1603">
        <v>1174700</v>
      </c>
      <c r="I68" s="1604" t="s">
        <v>3133</v>
      </c>
      <c r="J68" s="1603">
        <v>1</v>
      </c>
      <c r="K68" s="1608"/>
    </row>
    <row r="69" spans="2:11" ht="14.65" thickBot="1">
      <c r="B69" s="1619" t="s">
        <v>3056</v>
      </c>
      <c r="C69" s="1603">
        <v>1260825</v>
      </c>
      <c r="D69" s="1604" t="s">
        <v>3057</v>
      </c>
      <c r="E69" s="1608">
        <v>1</v>
      </c>
      <c r="G69" s="2357"/>
      <c r="H69" s="1603">
        <v>1174800</v>
      </c>
      <c r="I69" s="1604" t="s">
        <v>3134</v>
      </c>
      <c r="J69" s="1603">
        <v>1</v>
      </c>
      <c r="K69" s="1608"/>
    </row>
    <row r="70" spans="2:11" ht="14.65" thickBot="1">
      <c r="B70" s="2356" t="s">
        <v>3058</v>
      </c>
      <c r="C70" s="1603">
        <v>1260258</v>
      </c>
      <c r="D70" s="1604" t="s">
        <v>3059</v>
      </c>
      <c r="E70" s="1608">
        <v>1</v>
      </c>
      <c r="G70" s="2357"/>
      <c r="H70" s="1603">
        <v>1175900</v>
      </c>
      <c r="I70" s="1604" t="s">
        <v>3135</v>
      </c>
      <c r="J70" s="1603">
        <v>1</v>
      </c>
      <c r="K70" s="1608"/>
    </row>
    <row r="71" spans="2:11" ht="14.65" thickBot="1">
      <c r="B71" s="2357"/>
      <c r="C71" s="1603">
        <v>3550146</v>
      </c>
      <c r="D71" s="1604" t="s">
        <v>3060</v>
      </c>
      <c r="E71" s="1608">
        <v>1</v>
      </c>
      <c r="G71" s="2357"/>
      <c r="H71" s="1603">
        <v>1175200</v>
      </c>
      <c r="I71" s="1604" t="s">
        <v>3136</v>
      </c>
      <c r="J71" s="1603">
        <v>1</v>
      </c>
      <c r="K71" s="1608"/>
    </row>
    <row r="72" spans="2:11" ht="14.65" thickBot="1">
      <c r="B72" s="2358"/>
      <c r="C72" s="1603">
        <v>3600163</v>
      </c>
      <c r="D72" s="1604" t="s">
        <v>3061</v>
      </c>
      <c r="E72" s="1608">
        <v>1</v>
      </c>
      <c r="G72" s="2357"/>
      <c r="H72" s="1603">
        <v>1179065</v>
      </c>
      <c r="I72" s="1604" t="s">
        <v>3137</v>
      </c>
      <c r="J72" s="1603">
        <v>1</v>
      </c>
      <c r="K72" s="1608" t="s">
        <v>3138</v>
      </c>
    </row>
    <row r="73" spans="2:11" ht="14.65" thickBot="1">
      <c r="B73" s="2356" t="s">
        <v>3062</v>
      </c>
      <c r="C73" s="1603">
        <v>1260838</v>
      </c>
      <c r="D73" s="1604" t="s">
        <v>3063</v>
      </c>
      <c r="E73" s="1608">
        <v>1</v>
      </c>
      <c r="G73" s="2357"/>
      <c r="H73" s="1603">
        <v>3555014</v>
      </c>
      <c r="I73" s="1604" t="s">
        <v>3139</v>
      </c>
      <c r="J73" s="1603">
        <v>1</v>
      </c>
      <c r="K73" s="1608"/>
    </row>
    <row r="74" spans="2:11" ht="14.65" thickBot="1">
      <c r="B74" s="2357"/>
      <c r="C74" s="1603">
        <v>1260267</v>
      </c>
      <c r="D74" s="1604" t="s">
        <v>3064</v>
      </c>
      <c r="E74" s="1608">
        <v>1</v>
      </c>
      <c r="G74" s="2358"/>
      <c r="H74" s="1603">
        <v>3555018</v>
      </c>
      <c r="I74" s="1604" t="s">
        <v>3140</v>
      </c>
      <c r="J74" s="1603">
        <v>1</v>
      </c>
      <c r="K74" s="1608"/>
    </row>
    <row r="75" spans="2:11" ht="14.65" thickBot="1">
      <c r="B75" s="2358"/>
      <c r="C75" s="1603">
        <v>1260437</v>
      </c>
      <c r="D75" s="1604" t="s">
        <v>3065</v>
      </c>
      <c r="E75" s="1608">
        <v>1</v>
      </c>
      <c r="G75" s="2356" t="s">
        <v>3141</v>
      </c>
      <c r="H75" s="1603">
        <v>1182335</v>
      </c>
      <c r="I75" s="1604" t="s">
        <v>3142</v>
      </c>
      <c r="J75" s="1603">
        <v>1</v>
      </c>
      <c r="K75" s="1608">
        <v>1184050</v>
      </c>
    </row>
    <row r="76" spans="2:11" ht="14.65" thickBot="1">
      <c r="B76" s="1619" t="s">
        <v>3066</v>
      </c>
      <c r="C76" s="1603">
        <v>3600267</v>
      </c>
      <c r="D76" s="1604" t="s">
        <v>3067</v>
      </c>
      <c r="E76" s="1608">
        <v>2</v>
      </c>
      <c r="G76" s="2357"/>
      <c r="H76" s="1603">
        <v>1182345</v>
      </c>
      <c r="I76" s="1604" t="s">
        <v>3143</v>
      </c>
      <c r="J76" s="1603">
        <v>1</v>
      </c>
      <c r="K76" s="1608">
        <v>1184060</v>
      </c>
    </row>
    <row r="77" spans="2:11" ht="14.65" thickBot="1">
      <c r="B77" s="2356" t="s">
        <v>3068</v>
      </c>
      <c r="C77" s="1603">
        <v>2100434</v>
      </c>
      <c r="D77" s="1604" t="s">
        <v>3069</v>
      </c>
      <c r="E77" s="1608">
        <v>1</v>
      </c>
      <c r="G77" s="2357"/>
      <c r="H77" s="1603">
        <v>3000032</v>
      </c>
      <c r="I77" s="1604" t="s">
        <v>3144</v>
      </c>
      <c r="J77" s="1603">
        <v>1</v>
      </c>
      <c r="K77" s="1608"/>
    </row>
    <row r="78" spans="2:11" ht="14.65" thickBot="1">
      <c r="B78" s="2357"/>
      <c r="C78" s="1603">
        <v>2100435</v>
      </c>
      <c r="D78" s="1604" t="s">
        <v>3070</v>
      </c>
      <c r="E78" s="1608">
        <v>1</v>
      </c>
      <c r="G78" s="2358"/>
      <c r="H78" s="1603">
        <v>3205065</v>
      </c>
      <c r="I78" s="1604" t="s">
        <v>3025</v>
      </c>
      <c r="J78" s="1603">
        <v>3</v>
      </c>
      <c r="K78" s="1608"/>
    </row>
    <row r="79" spans="2:11" ht="14.65" thickBot="1">
      <c r="B79" s="2357"/>
      <c r="C79" s="1603">
        <v>2100929</v>
      </c>
      <c r="D79" s="1604" t="s">
        <v>3071</v>
      </c>
      <c r="E79" s="1608">
        <v>1</v>
      </c>
      <c r="G79" s="2356" t="s">
        <v>3145</v>
      </c>
      <c r="H79" s="1603">
        <v>1190109</v>
      </c>
      <c r="I79" s="1604" t="s">
        <v>3146</v>
      </c>
      <c r="J79" s="1603">
        <v>1</v>
      </c>
      <c r="K79" s="1608"/>
    </row>
    <row r="80" spans="2:11" ht="14.65" thickBot="1">
      <c r="B80" s="2357"/>
      <c r="C80" s="1603">
        <v>3600124</v>
      </c>
      <c r="D80" s="1604" t="s">
        <v>3072</v>
      </c>
      <c r="E80" s="1608">
        <v>1</v>
      </c>
      <c r="G80" s="2357"/>
      <c r="H80" s="1603">
        <v>1190123</v>
      </c>
      <c r="I80" s="1604" t="s">
        <v>3147</v>
      </c>
      <c r="J80" s="1603">
        <v>1</v>
      </c>
      <c r="K80" s="1608"/>
    </row>
    <row r="81" spans="2:11" ht="14.65" thickBot="1">
      <c r="B81" s="2357"/>
      <c r="C81" s="1603">
        <v>3600290</v>
      </c>
      <c r="D81" s="1604" t="s">
        <v>3073</v>
      </c>
      <c r="E81" s="1608">
        <v>6</v>
      </c>
      <c r="G81" s="2357"/>
      <c r="H81" s="1603">
        <v>1190207</v>
      </c>
      <c r="I81" s="1604" t="s">
        <v>3148</v>
      </c>
      <c r="J81" s="1603">
        <v>2</v>
      </c>
      <c r="K81" s="1608"/>
    </row>
    <row r="82" spans="2:11" ht="14.65" thickBot="1">
      <c r="B82" s="2357"/>
      <c r="C82" s="1603">
        <v>3700400</v>
      </c>
      <c r="D82" s="1604" t="s">
        <v>3074</v>
      </c>
      <c r="E82" s="1608">
        <v>2</v>
      </c>
      <c r="G82" s="2357"/>
      <c r="H82" s="1603">
        <v>1190286</v>
      </c>
      <c r="I82" s="1604" t="s">
        <v>3149</v>
      </c>
      <c r="J82" s="1603">
        <v>1</v>
      </c>
      <c r="K82" s="1608"/>
    </row>
    <row r="83" spans="2:11" ht="14.65" thickBot="1">
      <c r="B83" s="2357"/>
      <c r="C83" s="1603">
        <v>2201827</v>
      </c>
      <c r="D83" s="1604" t="s">
        <v>3075</v>
      </c>
      <c r="E83" s="1608">
        <v>1</v>
      </c>
      <c r="G83" s="2357"/>
      <c r="H83" s="1603">
        <v>1190368</v>
      </c>
      <c r="I83" s="1604" t="s">
        <v>3150</v>
      </c>
      <c r="J83" s="1603">
        <v>1</v>
      </c>
      <c r="K83" s="1608"/>
    </row>
    <row r="84" spans="2:11" ht="14.65" thickBot="1">
      <c r="B84" s="2362"/>
      <c r="C84" s="1609">
        <v>3450149</v>
      </c>
      <c r="D84" s="1610" t="s">
        <v>3076</v>
      </c>
      <c r="E84" s="1611">
        <v>1</v>
      </c>
      <c r="G84" s="2357"/>
      <c r="H84" s="1603">
        <v>1190919</v>
      </c>
      <c r="I84" s="1604" t="s">
        <v>3151</v>
      </c>
      <c r="J84" s="1603">
        <v>1</v>
      </c>
      <c r="K84" s="1608"/>
    </row>
    <row r="85" spans="2:11" ht="14.65" thickBot="1">
      <c r="B85" s="697"/>
      <c r="C85"/>
      <c r="D85"/>
      <c r="E85"/>
      <c r="G85" s="2357"/>
      <c r="H85" s="1603">
        <v>1193333</v>
      </c>
      <c r="I85" s="1604" t="s">
        <v>3152</v>
      </c>
      <c r="J85" s="1603">
        <v>1</v>
      </c>
      <c r="K85" s="1608"/>
    </row>
    <row r="86" spans="2:11" ht="14.65" thickBot="1">
      <c r="G86" s="2357"/>
      <c r="H86" s="1603">
        <v>1193334</v>
      </c>
      <c r="I86" s="1604" t="s">
        <v>3153</v>
      </c>
      <c r="J86" s="1603">
        <v>1</v>
      </c>
      <c r="K86" s="1608"/>
    </row>
    <row r="87" spans="2:11" ht="14.65" thickBot="1">
      <c r="G87" s="2357"/>
      <c r="H87" s="1603">
        <v>1193335</v>
      </c>
      <c r="I87" s="1604" t="s">
        <v>3154</v>
      </c>
      <c r="J87" s="1603">
        <v>1</v>
      </c>
      <c r="K87" s="1608"/>
    </row>
    <row r="88" spans="2:11" ht="14.65" thickBot="1">
      <c r="G88" s="2357"/>
      <c r="H88" s="1603">
        <v>1194900</v>
      </c>
      <c r="I88" s="1604" t="s">
        <v>3155</v>
      </c>
      <c r="J88" s="1603">
        <v>1</v>
      </c>
      <c r="K88" s="1608"/>
    </row>
    <row r="89" spans="2:11" ht="14.65" thickBot="1">
      <c r="G89" s="2357"/>
      <c r="H89" s="1603">
        <v>1195003</v>
      </c>
      <c r="I89" s="1604" t="s">
        <v>3156</v>
      </c>
      <c r="J89" s="1603">
        <v>2</v>
      </c>
      <c r="K89" s="1608"/>
    </row>
    <row r="90" spans="2:11" ht="14.65" thickBot="1">
      <c r="G90" s="2357"/>
      <c r="H90" s="1603">
        <v>1197003</v>
      </c>
      <c r="I90" s="1604" t="s">
        <v>3157</v>
      </c>
      <c r="J90" s="1603">
        <v>1</v>
      </c>
      <c r="K90" s="1608"/>
    </row>
    <row r="91" spans="2:11" ht="14.65" thickBot="1">
      <c r="G91" s="2357"/>
      <c r="H91" s="1603">
        <v>1197004</v>
      </c>
      <c r="I91" s="1604" t="s">
        <v>3158</v>
      </c>
      <c r="J91" s="1603">
        <v>1</v>
      </c>
      <c r="K91" s="1608"/>
    </row>
    <row r="92" spans="2:11" ht="14.65" thickBot="1">
      <c r="G92" s="2357"/>
      <c r="H92" s="1603">
        <v>3000192</v>
      </c>
      <c r="I92" s="1604" t="s">
        <v>3159</v>
      </c>
      <c r="J92" s="1603">
        <v>1</v>
      </c>
      <c r="K92" s="1608"/>
    </row>
    <row r="93" spans="2:11" ht="14.65" thickBot="1">
      <c r="G93" s="2357"/>
      <c r="H93" s="1603">
        <v>3050302</v>
      </c>
      <c r="I93" s="1604" t="s">
        <v>3160</v>
      </c>
      <c r="J93" s="1603">
        <v>1</v>
      </c>
      <c r="K93" s="1608"/>
    </row>
    <row r="94" spans="2:11" ht="14.65" thickBot="1">
      <c r="G94" s="2357"/>
      <c r="H94" s="1603">
        <v>3051069</v>
      </c>
      <c r="I94" s="1604" t="s">
        <v>3028</v>
      </c>
      <c r="J94" s="1603">
        <v>3</v>
      </c>
      <c r="K94" s="1608"/>
    </row>
    <row r="95" spans="2:11" ht="14.65" thickBot="1">
      <c r="G95" s="2357"/>
      <c r="H95" s="1603">
        <v>3331041</v>
      </c>
      <c r="I95" s="1604" t="s">
        <v>3161</v>
      </c>
      <c r="J95" s="1603">
        <v>1</v>
      </c>
      <c r="K95" s="1608"/>
    </row>
    <row r="96" spans="2:11" ht="14.65" thickBot="1">
      <c r="G96" s="2357"/>
      <c r="H96" s="1603">
        <v>3500044</v>
      </c>
      <c r="I96" s="1604" t="s">
        <v>3162</v>
      </c>
      <c r="J96" s="1603">
        <v>1</v>
      </c>
      <c r="K96" s="1608"/>
    </row>
    <row r="97" spans="7:11" ht="14.65" thickBot="1">
      <c r="G97" s="2357"/>
      <c r="H97" s="1603">
        <v>3500068</v>
      </c>
      <c r="I97" s="1604" t="s">
        <v>3163</v>
      </c>
      <c r="J97" s="1603">
        <v>1</v>
      </c>
      <c r="K97" s="1608"/>
    </row>
    <row r="98" spans="7:11" ht="14.65" thickBot="1">
      <c r="G98" s="2357"/>
      <c r="H98" s="1603">
        <v>3502535</v>
      </c>
      <c r="I98" s="1604" t="s">
        <v>3164</v>
      </c>
      <c r="J98" s="1603">
        <v>1</v>
      </c>
      <c r="K98" s="1608"/>
    </row>
    <row r="99" spans="7:11" ht="14.65" thickBot="1">
      <c r="G99" s="2357"/>
      <c r="H99" s="1603">
        <v>3550236</v>
      </c>
      <c r="I99" s="1604" t="s">
        <v>3165</v>
      </c>
      <c r="J99" s="1603">
        <v>2</v>
      </c>
      <c r="K99" s="1608"/>
    </row>
    <row r="100" spans="7:11" ht="14.65" thickBot="1">
      <c r="G100" s="2357"/>
      <c r="H100" s="1603">
        <v>3550444</v>
      </c>
      <c r="I100" s="1604" t="s">
        <v>3166</v>
      </c>
      <c r="J100" s="1603">
        <v>1</v>
      </c>
      <c r="K100" s="1608"/>
    </row>
    <row r="101" spans="7:11" ht="14.65" thickBot="1">
      <c r="G101" s="2357"/>
      <c r="H101" s="1603">
        <v>3553333</v>
      </c>
      <c r="I101" s="1604" t="s">
        <v>3167</v>
      </c>
      <c r="J101" s="1603">
        <v>1</v>
      </c>
      <c r="K101" s="1608"/>
    </row>
    <row r="102" spans="7:11" ht="14.65" thickBot="1">
      <c r="G102" s="2357"/>
      <c r="H102" s="1603">
        <v>3555003</v>
      </c>
      <c r="I102" s="1604" t="s">
        <v>3168</v>
      </c>
      <c r="J102" s="1603">
        <v>1</v>
      </c>
      <c r="K102" s="1608"/>
    </row>
    <row r="103" spans="7:11" ht="14.65" thickBot="1">
      <c r="G103" s="2358"/>
      <c r="H103" s="1603">
        <v>3555012</v>
      </c>
      <c r="I103" s="1604" t="s">
        <v>3169</v>
      </c>
      <c r="J103" s="1603">
        <v>1</v>
      </c>
      <c r="K103" s="1608"/>
    </row>
    <row r="104" spans="7:11" ht="14.65" thickBot="1">
      <c r="G104" s="2356" t="s">
        <v>3027</v>
      </c>
      <c r="H104" s="1603">
        <v>1210023</v>
      </c>
      <c r="I104" s="1604" t="s">
        <v>3170</v>
      </c>
      <c r="J104" s="1603">
        <v>1</v>
      </c>
      <c r="K104" s="1608"/>
    </row>
    <row r="105" spans="7:11" ht="14.65" thickBot="1">
      <c r="G105" s="2357"/>
      <c r="H105" s="1603">
        <v>1210278</v>
      </c>
      <c r="I105" s="1604" t="s">
        <v>3171</v>
      </c>
      <c r="J105" s="1603">
        <v>1</v>
      </c>
      <c r="K105" s="1608"/>
    </row>
    <row r="106" spans="7:11" ht="14.65" thickBot="1">
      <c r="G106" s="2357"/>
      <c r="H106" s="1603">
        <v>1210623</v>
      </c>
      <c r="I106" s="1604" t="s">
        <v>3172</v>
      </c>
      <c r="J106" s="1603">
        <v>1</v>
      </c>
      <c r="K106" s="1608"/>
    </row>
    <row r="107" spans="7:11" ht="14.65" thickBot="1">
      <c r="G107" s="2357"/>
      <c r="H107" s="1603">
        <v>1210625</v>
      </c>
      <c r="I107" s="1604" t="s">
        <v>3031</v>
      </c>
      <c r="J107" s="1603">
        <v>1</v>
      </c>
      <c r="K107" s="1608"/>
    </row>
    <row r="108" spans="7:11" ht="14.65" thickBot="1">
      <c r="G108" s="2357"/>
      <c r="H108" s="1603">
        <v>1211283</v>
      </c>
      <c r="I108" s="1604" t="s">
        <v>3173</v>
      </c>
      <c r="J108" s="1603">
        <v>1</v>
      </c>
      <c r="K108" s="1608"/>
    </row>
    <row r="109" spans="7:11" ht="14.65" thickBot="1">
      <c r="G109" s="2357"/>
      <c r="H109" s="1603">
        <v>1218000</v>
      </c>
      <c r="I109" s="1604" t="s">
        <v>3174</v>
      </c>
      <c r="J109" s="1603">
        <v>1</v>
      </c>
      <c r="K109" s="1608"/>
    </row>
    <row r="110" spans="7:11" ht="14.65" thickBot="1">
      <c r="G110" s="2357"/>
      <c r="H110" s="1603">
        <v>1219200</v>
      </c>
      <c r="I110" s="1604" t="s">
        <v>3175</v>
      </c>
      <c r="J110" s="1603">
        <v>1</v>
      </c>
      <c r="K110" s="1608"/>
    </row>
    <row r="111" spans="7:11" ht="14.65" thickBot="1">
      <c r="G111" s="2357"/>
      <c r="H111" s="1603">
        <v>3000034</v>
      </c>
      <c r="I111" s="1604" t="s">
        <v>3176</v>
      </c>
      <c r="J111" s="1603">
        <v>1</v>
      </c>
      <c r="K111" s="1608"/>
    </row>
    <row r="112" spans="7:11" ht="14.65" thickBot="1">
      <c r="G112" s="2357"/>
      <c r="H112" s="1603">
        <v>3051069</v>
      </c>
      <c r="I112" s="1604" t="s">
        <v>3028</v>
      </c>
      <c r="J112" s="1603">
        <v>3</v>
      </c>
      <c r="K112" s="1608"/>
    </row>
    <row r="113" spans="7:11" ht="14.65" thickBot="1">
      <c r="G113" s="2357"/>
      <c r="H113" s="1603">
        <v>3200123</v>
      </c>
      <c r="I113" s="1604" t="s">
        <v>3032</v>
      </c>
      <c r="J113" s="1603">
        <v>2</v>
      </c>
      <c r="K113" s="1608"/>
    </row>
    <row r="114" spans="7:11" ht="14.65" thickBot="1">
      <c r="G114" s="2357"/>
      <c r="H114" s="1603">
        <v>3200134</v>
      </c>
      <c r="I114" s="1604" t="s">
        <v>3033</v>
      </c>
      <c r="J114" s="1603">
        <v>2</v>
      </c>
      <c r="K114" s="1608"/>
    </row>
    <row r="115" spans="7:11" ht="14.65" thickBot="1">
      <c r="G115" s="2357"/>
      <c r="H115" s="1603">
        <v>3202304</v>
      </c>
      <c r="I115" s="1604" t="s">
        <v>3177</v>
      </c>
      <c r="J115" s="1603">
        <v>5</v>
      </c>
      <c r="K115" s="1608"/>
    </row>
    <row r="116" spans="7:11" ht="14.65" thickBot="1">
      <c r="G116" s="2357"/>
      <c r="H116" s="1603">
        <v>3205065</v>
      </c>
      <c r="I116" s="1604" t="s">
        <v>3025</v>
      </c>
      <c r="J116" s="1603">
        <v>3</v>
      </c>
      <c r="K116" s="1608"/>
    </row>
    <row r="117" spans="7:11" ht="14.65" thickBot="1">
      <c r="G117" s="2357"/>
      <c r="H117" s="1603">
        <v>3331042</v>
      </c>
      <c r="I117" s="1604" t="s">
        <v>3034</v>
      </c>
      <c r="J117" s="1603">
        <v>3</v>
      </c>
      <c r="K117" s="1608"/>
    </row>
    <row r="118" spans="7:11" ht="14.65" thickBot="1">
      <c r="G118" s="2357"/>
      <c r="H118" s="1603">
        <v>3550546</v>
      </c>
      <c r="I118" s="1604" t="s">
        <v>3178</v>
      </c>
      <c r="J118" s="1603">
        <v>1</v>
      </c>
      <c r="K118" s="1608"/>
    </row>
    <row r="119" spans="7:11" ht="14.65" thickBot="1">
      <c r="G119" s="2357"/>
      <c r="H119" s="1603">
        <v>3600106</v>
      </c>
      <c r="I119" s="1604" t="s">
        <v>3035</v>
      </c>
      <c r="J119" s="1603">
        <v>1</v>
      </c>
      <c r="K119" s="1608"/>
    </row>
    <row r="120" spans="7:11" ht="14.65" thickBot="1">
      <c r="G120" s="2357"/>
      <c r="H120" s="1603">
        <v>3600109</v>
      </c>
      <c r="I120" s="1604" t="s">
        <v>3036</v>
      </c>
      <c r="J120" s="1603">
        <v>4</v>
      </c>
      <c r="K120" s="1608"/>
    </row>
    <row r="121" spans="7:11" ht="14.65" thickBot="1">
      <c r="G121" s="2357"/>
      <c r="H121" s="1603">
        <v>3600126</v>
      </c>
      <c r="I121" s="1604" t="s">
        <v>3037</v>
      </c>
      <c r="J121" s="1603">
        <v>2</v>
      </c>
      <c r="K121" s="1608"/>
    </row>
    <row r="122" spans="7:11" ht="14.65" thickBot="1">
      <c r="G122" s="2357"/>
      <c r="H122" s="1603">
        <v>3600127</v>
      </c>
      <c r="I122" s="1604" t="s">
        <v>3038</v>
      </c>
      <c r="J122" s="1603">
        <v>1</v>
      </c>
      <c r="K122" s="1608"/>
    </row>
    <row r="123" spans="7:11" ht="14.65" thickBot="1">
      <c r="G123" s="2357"/>
      <c r="H123" s="1603">
        <v>3600132</v>
      </c>
      <c r="I123" s="1604" t="s">
        <v>3039</v>
      </c>
      <c r="J123" s="1603">
        <v>1</v>
      </c>
      <c r="K123" s="1608"/>
    </row>
    <row r="124" spans="7:11" ht="14.65" thickBot="1">
      <c r="G124" s="2357"/>
      <c r="H124" s="1603">
        <v>3600153</v>
      </c>
      <c r="I124" s="1604" t="s">
        <v>3040</v>
      </c>
      <c r="J124" s="1603">
        <v>1</v>
      </c>
      <c r="K124" s="1608"/>
    </row>
    <row r="125" spans="7:11" ht="14.65" thickBot="1">
      <c r="G125" s="2357"/>
      <c r="H125" s="1603">
        <v>3600176</v>
      </c>
      <c r="I125" s="1604" t="s">
        <v>3179</v>
      </c>
      <c r="J125" s="1603">
        <v>3</v>
      </c>
      <c r="K125" s="1608"/>
    </row>
    <row r="126" spans="7:11" ht="14.65" thickBot="1">
      <c r="G126" s="2358"/>
      <c r="H126" s="1603">
        <v>3600191</v>
      </c>
      <c r="I126" s="1604" t="s">
        <v>3041</v>
      </c>
      <c r="J126" s="1603">
        <v>1</v>
      </c>
      <c r="K126" s="1608"/>
    </row>
    <row r="127" spans="7:11" ht="14.65" thickBot="1">
      <c r="G127" s="2356" t="s">
        <v>3042</v>
      </c>
      <c r="H127" s="1603">
        <v>1230114</v>
      </c>
      <c r="I127" s="1604" t="s">
        <v>3043</v>
      </c>
      <c r="J127" s="1603">
        <v>1</v>
      </c>
      <c r="K127" s="1608">
        <v>1230129</v>
      </c>
    </row>
    <row r="128" spans="7:11" ht="14.65" thickBot="1">
      <c r="G128" s="2358"/>
      <c r="H128" s="1603">
        <v>3558989</v>
      </c>
      <c r="I128" s="1604" t="s">
        <v>3045</v>
      </c>
      <c r="J128" s="1603">
        <v>1</v>
      </c>
      <c r="K128" s="1608"/>
    </row>
    <row r="129" spans="7:11" ht="14.65" thickBot="1">
      <c r="G129" s="1619" t="s">
        <v>3046</v>
      </c>
      <c r="H129" s="1603">
        <v>3331200</v>
      </c>
      <c r="I129" s="1604" t="s">
        <v>3049</v>
      </c>
      <c r="J129" s="1603">
        <v>6</v>
      </c>
      <c r="K129" s="1608"/>
    </row>
    <row r="130" spans="7:11" ht="14.65" thickBot="1">
      <c r="G130" s="2356" t="s">
        <v>3050</v>
      </c>
      <c r="H130" s="1603">
        <v>1260309</v>
      </c>
      <c r="I130" s="1604" t="s">
        <v>3017</v>
      </c>
      <c r="J130" s="1603">
        <v>6</v>
      </c>
      <c r="K130" s="1608"/>
    </row>
    <row r="131" spans="7:11" ht="14.65" thickBot="1">
      <c r="G131" s="2358"/>
      <c r="H131" s="1603">
        <v>1261765</v>
      </c>
      <c r="I131" s="1604" t="s">
        <v>3055</v>
      </c>
      <c r="J131" s="1603">
        <v>1</v>
      </c>
      <c r="K131" s="1608"/>
    </row>
    <row r="132" spans="7:11" ht="14.65" thickBot="1">
      <c r="G132" s="1619" t="s">
        <v>3056</v>
      </c>
      <c r="H132" s="1603">
        <v>1260825</v>
      </c>
      <c r="I132" s="1604" t="s">
        <v>3057</v>
      </c>
      <c r="J132" s="1603">
        <v>1</v>
      </c>
      <c r="K132" s="1608"/>
    </row>
    <row r="133" spans="7:11" ht="14.65" thickBot="1">
      <c r="G133" s="2356" t="s">
        <v>3058</v>
      </c>
      <c r="H133" s="1603">
        <v>1260258</v>
      </c>
      <c r="I133" s="1604" t="s">
        <v>3059</v>
      </c>
      <c r="J133" s="1603">
        <v>1</v>
      </c>
      <c r="K133" s="1608"/>
    </row>
    <row r="134" spans="7:11" ht="14.65" thickBot="1">
      <c r="G134" s="2357"/>
      <c r="H134" s="1603">
        <v>3550146</v>
      </c>
      <c r="I134" s="1604" t="s">
        <v>3060</v>
      </c>
      <c r="J134" s="1603">
        <v>1</v>
      </c>
      <c r="K134" s="1608"/>
    </row>
    <row r="135" spans="7:11" ht="14.65" thickBot="1">
      <c r="G135" s="2357"/>
      <c r="H135" s="1603">
        <v>3600095</v>
      </c>
      <c r="I135" s="1604" t="s">
        <v>3180</v>
      </c>
      <c r="J135" s="1603">
        <v>1</v>
      </c>
      <c r="K135" s="1608"/>
    </row>
    <row r="136" spans="7:11" ht="14.65" thickBot="1">
      <c r="G136" s="2358"/>
      <c r="H136" s="1603">
        <v>3600163</v>
      </c>
      <c r="I136" s="1604" t="s">
        <v>3061</v>
      </c>
      <c r="J136" s="1603">
        <v>1</v>
      </c>
      <c r="K136" s="1608"/>
    </row>
    <row r="137" spans="7:11" ht="14.65" thickBot="1">
      <c r="G137" s="2356" t="s">
        <v>3062</v>
      </c>
      <c r="H137" s="1603">
        <v>1260838</v>
      </c>
      <c r="I137" s="1604" t="s">
        <v>3063</v>
      </c>
      <c r="J137" s="1603">
        <v>1</v>
      </c>
      <c r="K137" s="1608"/>
    </row>
    <row r="138" spans="7:11" ht="14.65" thickBot="1">
      <c r="G138" s="2358"/>
      <c r="H138" s="1603">
        <v>3051055</v>
      </c>
      <c r="I138" s="1604" t="s">
        <v>3181</v>
      </c>
      <c r="J138" s="1603">
        <v>5</v>
      </c>
      <c r="K138" s="1608"/>
    </row>
    <row r="139" spans="7:11" ht="14.65" thickBot="1">
      <c r="G139" s="2356" t="s">
        <v>3182</v>
      </c>
      <c r="H139" s="1603">
        <v>1260267</v>
      </c>
      <c r="I139" s="1604" t="s">
        <v>3064</v>
      </c>
      <c r="J139" s="1603">
        <v>1</v>
      </c>
      <c r="K139" s="1608"/>
    </row>
    <row r="140" spans="7:11" ht="14.65" thickBot="1">
      <c r="G140" s="2358"/>
      <c r="H140" s="1603">
        <v>1260437</v>
      </c>
      <c r="I140" s="1604" t="s">
        <v>3065</v>
      </c>
      <c r="J140" s="1603">
        <v>1</v>
      </c>
      <c r="K140" s="1608"/>
    </row>
    <row r="141" spans="7:11" ht="14.65" thickBot="1">
      <c r="G141" s="2356" t="s">
        <v>3066</v>
      </c>
      <c r="H141" s="1603">
        <v>1290054</v>
      </c>
      <c r="I141" s="1604" t="s">
        <v>3183</v>
      </c>
      <c r="J141" s="1603">
        <v>1</v>
      </c>
      <c r="K141" s="1608"/>
    </row>
    <row r="142" spans="7:11" ht="14.65" thickBot="1">
      <c r="G142" s="2357"/>
      <c r="H142" s="1603">
        <v>1291023</v>
      </c>
      <c r="I142" s="1604" t="s">
        <v>3184</v>
      </c>
      <c r="J142" s="1603">
        <v>3</v>
      </c>
      <c r="K142" s="1608"/>
    </row>
    <row r="143" spans="7:11" ht="14.65" thickBot="1">
      <c r="G143" s="2357"/>
      <c r="H143" s="1603">
        <v>1291504</v>
      </c>
      <c r="I143" s="1604" t="s">
        <v>3185</v>
      </c>
      <c r="J143" s="1603">
        <v>3</v>
      </c>
      <c r="K143" s="1608"/>
    </row>
    <row r="144" spans="7:11" ht="14.65" thickBot="1">
      <c r="G144" s="2357"/>
      <c r="H144" s="1603">
        <v>3205064</v>
      </c>
      <c r="I144" s="1604" t="s">
        <v>3186</v>
      </c>
      <c r="J144" s="1603">
        <v>1</v>
      </c>
      <c r="K144" s="1608"/>
    </row>
    <row r="145" spans="7:11" ht="14.65" thickBot="1">
      <c r="G145" s="2357"/>
      <c r="H145" s="1603">
        <v>3550571</v>
      </c>
      <c r="I145" s="1604" t="s">
        <v>3187</v>
      </c>
      <c r="J145" s="1603">
        <v>1</v>
      </c>
      <c r="K145" s="1608"/>
    </row>
    <row r="146" spans="7:11" ht="14.65" thickBot="1">
      <c r="G146" s="2358"/>
      <c r="H146" s="1603">
        <v>3600267</v>
      </c>
      <c r="I146" s="1604" t="s">
        <v>3067</v>
      </c>
      <c r="J146" s="1603">
        <v>2</v>
      </c>
      <c r="K146" s="1608"/>
    </row>
    <row r="147" spans="7:11" ht="14.65" thickBot="1">
      <c r="G147" s="1619" t="s">
        <v>3188</v>
      </c>
      <c r="H147" s="1603">
        <v>3051063</v>
      </c>
      <c r="I147" s="1604" t="s">
        <v>3189</v>
      </c>
      <c r="J147" s="1603">
        <v>2</v>
      </c>
      <c r="K147" s="1608"/>
    </row>
    <row r="148" spans="7:11" ht="14.65" thickBot="1">
      <c r="G148" s="1619" t="s">
        <v>3190</v>
      </c>
      <c r="H148" s="1603">
        <v>3331042</v>
      </c>
      <c r="I148" s="1604" t="s">
        <v>3034</v>
      </c>
      <c r="J148" s="1603">
        <v>1</v>
      </c>
      <c r="K148" s="1608"/>
    </row>
    <row r="149" spans="7:11" ht="14.65" thickBot="1">
      <c r="G149" s="1619"/>
      <c r="H149" s="1603">
        <v>3600807</v>
      </c>
      <c r="I149" s="1604" t="s">
        <v>3191</v>
      </c>
      <c r="J149" s="1603">
        <v>2</v>
      </c>
      <c r="K149" s="1608"/>
    </row>
    <row r="150" spans="7:11" ht="14.65" thickBot="1">
      <c r="G150" s="2356" t="s">
        <v>3068</v>
      </c>
      <c r="H150" s="1603">
        <v>2100435</v>
      </c>
      <c r="I150" s="1604" t="s">
        <v>3070</v>
      </c>
      <c r="J150" s="1603">
        <v>1</v>
      </c>
      <c r="K150" s="1608"/>
    </row>
    <row r="151" spans="7:11" ht="14.65" thickBot="1">
      <c r="G151" s="2357"/>
      <c r="H151" s="1603">
        <v>2102800</v>
      </c>
      <c r="I151" s="1604" t="s">
        <v>3192</v>
      </c>
      <c r="J151" s="1603">
        <v>1</v>
      </c>
      <c r="K151" s="1608"/>
    </row>
    <row r="152" spans="7:11" ht="14.65" thickBot="1">
      <c r="G152" s="2357"/>
      <c r="H152" s="1603">
        <v>3205064</v>
      </c>
      <c r="I152" s="1604" t="s">
        <v>3186</v>
      </c>
      <c r="J152" s="1603">
        <v>1</v>
      </c>
      <c r="K152" s="1608"/>
    </row>
    <row r="153" spans="7:11" ht="14.65" thickBot="1">
      <c r="G153" s="2357"/>
      <c r="H153" s="1603">
        <v>3600124</v>
      </c>
      <c r="I153" s="1604" t="s">
        <v>3072</v>
      </c>
      <c r="J153" s="1603">
        <v>1</v>
      </c>
      <c r="K153" s="1608"/>
    </row>
    <row r="154" spans="7:11" ht="14.65" thickBot="1">
      <c r="G154" s="2357"/>
      <c r="H154" s="1603">
        <v>3600290</v>
      </c>
      <c r="I154" s="1604" t="s">
        <v>3073</v>
      </c>
      <c r="J154" s="1603">
        <v>6</v>
      </c>
      <c r="K154" s="1608"/>
    </row>
    <row r="155" spans="7:11" ht="14.65" thickBot="1">
      <c r="G155" s="2357"/>
      <c r="H155" s="1603">
        <v>3700400</v>
      </c>
      <c r="I155" s="1604" t="s">
        <v>3074</v>
      </c>
      <c r="J155" s="1603">
        <v>2</v>
      </c>
      <c r="K155" s="1608"/>
    </row>
    <row r="156" spans="7:11" ht="14.65" thickBot="1">
      <c r="G156" s="2357"/>
      <c r="H156" s="1603">
        <v>3700440</v>
      </c>
      <c r="I156" s="1604" t="s">
        <v>3193</v>
      </c>
      <c r="J156" s="1603">
        <v>2</v>
      </c>
      <c r="K156" s="1608"/>
    </row>
    <row r="157" spans="7:11" ht="14.65" thickBot="1">
      <c r="G157" s="2357"/>
      <c r="H157" s="1603">
        <v>3706214</v>
      </c>
      <c r="I157" s="1604" t="s">
        <v>3194</v>
      </c>
      <c r="J157" s="1603">
        <v>3</v>
      </c>
      <c r="K157" s="1608"/>
    </row>
    <row r="158" spans="7:11" ht="14.65" thickBot="1">
      <c r="G158" s="2362"/>
      <c r="H158" s="1609">
        <v>3706215</v>
      </c>
      <c r="I158" s="1610" t="s">
        <v>3195</v>
      </c>
      <c r="J158" s="1609">
        <v>1</v>
      </c>
      <c r="K158" s="1611"/>
    </row>
  </sheetData>
  <sheetProtection algorithmName="SHA-512" hashValue="xyPv0TMCo0mCG6atYzuo8xxc+9+bEW0huucvR7m1xE9Okz4apDUVKBJtaqlkK1hWXJMSOEAtBJ7XbM8Pyq1/9w==" saltValue="yJV3zJhEI2fjsli7HQprLA==" spinCount="100000" sheet="1" objects="1" scenarios="1"/>
  <mergeCells count="36">
    <mergeCell ref="K17:K19"/>
    <mergeCell ref="G14:K14"/>
    <mergeCell ref="G137:G138"/>
    <mergeCell ref="G139:G140"/>
    <mergeCell ref="G130:G131"/>
    <mergeCell ref="G133:G136"/>
    <mergeCell ref="G28:G34"/>
    <mergeCell ref="G35:G39"/>
    <mergeCell ref="G40:G48"/>
    <mergeCell ref="G49:G55"/>
    <mergeCell ref="G56:G60"/>
    <mergeCell ref="G141:G146"/>
    <mergeCell ref="G150:G158"/>
    <mergeCell ref="G61:G74"/>
    <mergeCell ref="G75:G78"/>
    <mergeCell ref="G79:G103"/>
    <mergeCell ref="G104:G126"/>
    <mergeCell ref="G127:G128"/>
    <mergeCell ref="B64:B66"/>
    <mergeCell ref="B67:B68"/>
    <mergeCell ref="B70:B72"/>
    <mergeCell ref="B73:B75"/>
    <mergeCell ref="B77:B84"/>
    <mergeCell ref="B31:B38"/>
    <mergeCell ref="B39:B41"/>
    <mergeCell ref="B42:B56"/>
    <mergeCell ref="B57:B59"/>
    <mergeCell ref="B61:B63"/>
    <mergeCell ref="B1:D1"/>
    <mergeCell ref="B7:E7"/>
    <mergeCell ref="G7:J7"/>
    <mergeCell ref="B19:B25"/>
    <mergeCell ref="B26:B30"/>
    <mergeCell ref="G10:J10"/>
    <mergeCell ref="G19:G23"/>
    <mergeCell ref="G24:G27"/>
  </mergeCells>
  <hyperlinks>
    <hyperlink ref="A1" location="Contents!A1" display="Return" xr:uid="{AF0E6C38-D238-4B2D-A8DE-39CB2F891DF2}"/>
  </hyperlinks>
  <pageMargins left="0.11811023622047245" right="0.11811023622047245" top="0.35433070866141736" bottom="0.35433070866141736" header="0.31496062992125984" footer="0.31496062992125984"/>
  <pageSetup paperSize="8" orientation="landscape" verticalDpi="597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2703-9DBA-485D-9CC7-C3A63D350825}">
  <sheetPr>
    <tabColor rgb="FF7030A0"/>
  </sheetPr>
  <dimension ref="A1:J73"/>
  <sheetViews>
    <sheetView topLeftCell="B1" zoomScale="70" zoomScaleNormal="70" workbookViewId="0">
      <selection sqref="A1:XFD1"/>
    </sheetView>
  </sheetViews>
  <sheetFormatPr defaultColWidth="5.73046875" defaultRowHeight="14.25"/>
  <cols>
    <col min="1" max="1" width="16.1328125" style="1578" bestFit="1" customWidth="1"/>
    <col min="2" max="2" width="58.73046875" style="1578" bestFit="1" customWidth="1"/>
    <col min="3" max="3" width="20" style="1578" bestFit="1" customWidth="1"/>
    <col min="4" max="4" width="36.73046875" style="1578" bestFit="1" customWidth="1"/>
    <col min="5" max="5" width="10.1328125" style="1578" customWidth="1"/>
    <col min="6" max="6" width="8.86328125" style="1578" customWidth="1"/>
    <col min="7" max="7" width="27.59765625" style="1578" bestFit="1" customWidth="1"/>
    <col min="8" max="8" width="13.73046875" style="1578" bestFit="1" customWidth="1"/>
    <col min="9" max="9" width="48" style="1578" bestFit="1" customWidth="1"/>
    <col min="10" max="10" width="52.265625" style="1687" bestFit="1" customWidth="1"/>
    <col min="11" max="16384" width="5.73046875" style="1687"/>
  </cols>
  <sheetData>
    <row r="1" spans="1:10" ht="21">
      <c r="A1" s="2369"/>
      <c r="B1" s="2369"/>
      <c r="C1" s="2369"/>
      <c r="D1" s="2369"/>
      <c r="E1" s="2369"/>
      <c r="F1" s="2369"/>
      <c r="G1" s="2369"/>
      <c r="H1" s="2369"/>
      <c r="I1" s="2369"/>
      <c r="J1" s="1546"/>
    </row>
    <row r="2" spans="1:10" s="1550" customFormat="1" ht="18">
      <c r="A2" s="1547" t="s">
        <v>14</v>
      </c>
      <c r="B2" s="1547" t="s">
        <v>2824</v>
      </c>
      <c r="C2" s="1547" t="s">
        <v>2825</v>
      </c>
      <c r="D2" s="1547" t="s">
        <v>2826</v>
      </c>
      <c r="E2" s="1547" t="s">
        <v>2827</v>
      </c>
      <c r="F2" s="1547" t="s">
        <v>2611</v>
      </c>
      <c r="G2" s="1547" t="s">
        <v>2828</v>
      </c>
      <c r="H2" s="1547" t="s">
        <v>2829</v>
      </c>
      <c r="I2" s="1548" t="s">
        <v>2830</v>
      </c>
      <c r="J2" s="1549" t="s">
        <v>2831</v>
      </c>
    </row>
    <row r="3" spans="1:10" s="1555" customFormat="1" ht="4.5" customHeight="1">
      <c r="A3" s="1551"/>
      <c r="B3" s="1551"/>
      <c r="C3" s="1551"/>
      <c r="D3" s="1551"/>
      <c r="E3" s="1551"/>
      <c r="F3" s="1551"/>
      <c r="G3" s="1551"/>
      <c r="H3" s="1552"/>
      <c r="I3" s="1553"/>
      <c r="J3" s="1554"/>
    </row>
    <row r="4" spans="1:10">
      <c r="A4" s="1556" t="s">
        <v>237</v>
      </c>
      <c r="B4" s="1556" t="s">
        <v>2832</v>
      </c>
      <c r="C4" s="1556" t="s">
        <v>2833</v>
      </c>
      <c r="D4" s="1556" t="s">
        <v>2834</v>
      </c>
      <c r="E4" s="1556" t="s">
        <v>2835</v>
      </c>
      <c r="F4" s="1556" t="s">
        <v>2836</v>
      </c>
      <c r="G4" s="1556" t="s">
        <v>2837</v>
      </c>
      <c r="H4" s="1557">
        <v>2299</v>
      </c>
      <c r="I4" s="1558" t="s">
        <v>2838</v>
      </c>
      <c r="J4" s="1559" t="s">
        <v>2839</v>
      </c>
    </row>
    <row r="5" spans="1:10">
      <c r="A5" s="1556" t="s">
        <v>228</v>
      </c>
      <c r="B5" s="1556" t="s">
        <v>2840</v>
      </c>
      <c r="C5" s="1556" t="s">
        <v>2841</v>
      </c>
      <c r="D5" s="1556" t="s">
        <v>2842</v>
      </c>
      <c r="E5" s="1556" t="s">
        <v>2835</v>
      </c>
      <c r="F5" s="1556" t="s">
        <v>2836</v>
      </c>
      <c r="G5" s="1556" t="s">
        <v>2837</v>
      </c>
      <c r="H5" s="1557">
        <v>2299</v>
      </c>
      <c r="I5" s="1558" t="s">
        <v>2838</v>
      </c>
      <c r="J5" s="1559" t="s">
        <v>2839</v>
      </c>
    </row>
    <row r="6" spans="1:10">
      <c r="A6" s="1556" t="s">
        <v>227</v>
      </c>
      <c r="B6" s="1556" t="s">
        <v>2843</v>
      </c>
      <c r="C6" s="1556" t="s">
        <v>2844</v>
      </c>
      <c r="D6" s="1556" t="s">
        <v>2845</v>
      </c>
      <c r="E6" s="1556" t="s">
        <v>2835</v>
      </c>
      <c r="F6" s="1556" t="s">
        <v>2836</v>
      </c>
      <c r="G6" s="1556" t="s">
        <v>2837</v>
      </c>
      <c r="H6" s="1557">
        <v>2299</v>
      </c>
      <c r="I6" s="1558" t="s">
        <v>2838</v>
      </c>
      <c r="J6" s="1559" t="s">
        <v>2839</v>
      </c>
    </row>
    <row r="7" spans="1:10">
      <c r="A7" s="1556" t="s">
        <v>220</v>
      </c>
      <c r="B7" s="1556" t="s">
        <v>2846</v>
      </c>
      <c r="C7" s="1556" t="s">
        <v>2847</v>
      </c>
      <c r="D7" s="1556" t="s">
        <v>2848</v>
      </c>
      <c r="E7" s="1556" t="s">
        <v>2835</v>
      </c>
      <c r="F7" s="1556" t="s">
        <v>2836</v>
      </c>
      <c r="G7" s="1556" t="s">
        <v>2837</v>
      </c>
      <c r="H7" s="1557">
        <v>2299</v>
      </c>
      <c r="I7" s="1558" t="s">
        <v>2838</v>
      </c>
      <c r="J7" s="1559" t="s">
        <v>2839</v>
      </c>
    </row>
    <row r="8" spans="1:10">
      <c r="A8" s="1556" t="s">
        <v>219</v>
      </c>
      <c r="B8" s="1556" t="s">
        <v>2849</v>
      </c>
      <c r="C8" s="1556" t="s">
        <v>2850</v>
      </c>
      <c r="D8" s="1556" t="s">
        <v>2851</v>
      </c>
      <c r="E8" s="1556" t="s">
        <v>2835</v>
      </c>
      <c r="F8" s="1556" t="s">
        <v>2836</v>
      </c>
      <c r="G8" s="1556" t="s">
        <v>2837</v>
      </c>
      <c r="H8" s="1557">
        <v>2299</v>
      </c>
      <c r="I8" s="1558" t="s">
        <v>2838</v>
      </c>
      <c r="J8" s="1559" t="s">
        <v>2839</v>
      </c>
    </row>
    <row r="9" spans="1:10" s="1555" customFormat="1" ht="6.75" customHeight="1">
      <c r="A9" s="1560"/>
      <c r="B9" s="1560"/>
      <c r="C9" s="1560"/>
      <c r="D9" s="1560"/>
      <c r="E9" s="1560"/>
      <c r="F9" s="1560"/>
      <c r="G9" s="1560"/>
      <c r="H9" s="1560"/>
      <c r="I9" s="1561"/>
      <c r="J9" s="1554"/>
    </row>
    <row r="10" spans="1:10" ht="34.9">
      <c r="A10" s="1556" t="s">
        <v>237</v>
      </c>
      <c r="B10" s="1562" t="s">
        <v>2852</v>
      </c>
      <c r="C10" s="1562" t="s">
        <v>2853</v>
      </c>
      <c r="D10" s="1562" t="s">
        <v>2854</v>
      </c>
      <c r="E10" s="1556" t="s">
        <v>2855</v>
      </c>
      <c r="F10" s="1556"/>
      <c r="G10" s="1563" t="s">
        <v>2856</v>
      </c>
      <c r="H10" s="1557">
        <v>2200</v>
      </c>
      <c r="I10" s="1558"/>
      <c r="J10" s="1559" t="s">
        <v>2857</v>
      </c>
    </row>
    <row r="11" spans="1:10" ht="34.9">
      <c r="A11" s="1556" t="s">
        <v>237</v>
      </c>
      <c r="B11" s="1562" t="s">
        <v>2858</v>
      </c>
      <c r="C11" s="1562" t="s">
        <v>2859</v>
      </c>
      <c r="D11" s="1562" t="s">
        <v>2854</v>
      </c>
      <c r="E11" s="1556" t="s">
        <v>2855</v>
      </c>
      <c r="F11" s="1556"/>
      <c r="G11" s="1563" t="s">
        <v>2856</v>
      </c>
      <c r="H11" s="1557">
        <v>2200</v>
      </c>
      <c r="I11" s="1558"/>
      <c r="J11" s="1559" t="s">
        <v>2857</v>
      </c>
    </row>
    <row r="12" spans="1:10" ht="34.9">
      <c r="A12" s="1556" t="s">
        <v>237</v>
      </c>
      <c r="B12" s="1562" t="s">
        <v>2860</v>
      </c>
      <c r="C12" s="1562" t="s">
        <v>2861</v>
      </c>
      <c r="D12" s="1562" t="s">
        <v>2862</v>
      </c>
      <c r="E12" s="1556" t="s">
        <v>2855</v>
      </c>
      <c r="F12" s="1556"/>
      <c r="G12" s="1563" t="s">
        <v>2856</v>
      </c>
      <c r="H12" s="1557">
        <v>2200</v>
      </c>
      <c r="I12" s="1558"/>
      <c r="J12" s="1559" t="s">
        <v>2857</v>
      </c>
    </row>
    <row r="13" spans="1:10" ht="34.9">
      <c r="A13" s="1556" t="s">
        <v>237</v>
      </c>
      <c r="B13" s="1562" t="s">
        <v>2863</v>
      </c>
      <c r="C13" s="1562" t="s">
        <v>2861</v>
      </c>
      <c r="D13" s="1562" t="s">
        <v>2864</v>
      </c>
      <c r="E13" s="1556" t="s">
        <v>2855</v>
      </c>
      <c r="F13" s="1556"/>
      <c r="G13" s="1563" t="s">
        <v>2856</v>
      </c>
      <c r="H13" s="1557">
        <v>2200</v>
      </c>
      <c r="I13" s="1558"/>
      <c r="J13" s="1559" t="s">
        <v>2857</v>
      </c>
    </row>
    <row r="14" spans="1:10" ht="34.9">
      <c r="A14" s="1562" t="s">
        <v>233</v>
      </c>
      <c r="B14" s="1562" t="s">
        <v>2865</v>
      </c>
      <c r="C14" s="1556" t="s">
        <v>2866</v>
      </c>
      <c r="D14" s="1556" t="s">
        <v>2867</v>
      </c>
      <c r="E14" s="1556" t="s">
        <v>2855</v>
      </c>
      <c r="F14" s="1556"/>
      <c r="G14" s="1563" t="s">
        <v>2856</v>
      </c>
      <c r="H14" s="1557">
        <v>2200</v>
      </c>
      <c r="I14" s="1558"/>
      <c r="J14" s="1559" t="s">
        <v>2857</v>
      </c>
    </row>
    <row r="15" spans="1:10" ht="34.9">
      <c r="A15" s="1564" t="s">
        <v>499</v>
      </c>
      <c r="B15" s="1562" t="s">
        <v>2868</v>
      </c>
      <c r="C15" s="1562" t="s">
        <v>2841</v>
      </c>
      <c r="D15" s="1562" t="s">
        <v>2869</v>
      </c>
      <c r="E15" s="1556" t="s">
        <v>2855</v>
      </c>
      <c r="F15" s="1556"/>
      <c r="G15" s="1563" t="s">
        <v>2856</v>
      </c>
      <c r="H15" s="1557">
        <v>2200</v>
      </c>
      <c r="I15" s="1558"/>
      <c r="J15" s="1559" t="s">
        <v>2857</v>
      </c>
    </row>
    <row r="16" spans="1:10" ht="34.9">
      <c r="A16" s="1564" t="s">
        <v>499</v>
      </c>
      <c r="B16" s="1562" t="s">
        <v>2868</v>
      </c>
      <c r="C16" s="1562" t="s">
        <v>2870</v>
      </c>
      <c r="D16" s="1562" t="s">
        <v>2871</v>
      </c>
      <c r="E16" s="1556" t="s">
        <v>2855</v>
      </c>
      <c r="F16" s="1556"/>
      <c r="G16" s="1563" t="s">
        <v>2856</v>
      </c>
      <c r="H16" s="1557">
        <v>2200</v>
      </c>
      <c r="I16" s="1558"/>
      <c r="J16" s="1559" t="s">
        <v>2857</v>
      </c>
    </row>
    <row r="17" spans="1:10" ht="34.9">
      <c r="A17" s="1564" t="s">
        <v>497</v>
      </c>
      <c r="B17" s="1562" t="s">
        <v>2872</v>
      </c>
      <c r="C17" s="1556" t="s">
        <v>2873</v>
      </c>
      <c r="D17" s="1562" t="s">
        <v>2874</v>
      </c>
      <c r="E17" s="1556" t="s">
        <v>2855</v>
      </c>
      <c r="F17" s="1556"/>
      <c r="G17" s="1563" t="s">
        <v>2856</v>
      </c>
      <c r="H17" s="1557">
        <v>2200</v>
      </c>
      <c r="I17" s="1558"/>
      <c r="J17" s="1559" t="s">
        <v>2857</v>
      </c>
    </row>
    <row r="18" spans="1:10" ht="34.9">
      <c r="A18" s="1564" t="s">
        <v>506</v>
      </c>
      <c r="B18" s="1562" t="s">
        <v>2875</v>
      </c>
      <c r="C18" s="1562" t="s">
        <v>2850</v>
      </c>
      <c r="D18" s="1562" t="s">
        <v>2876</v>
      </c>
      <c r="E18" s="1556" t="s">
        <v>2855</v>
      </c>
      <c r="F18" s="1556"/>
      <c r="G18" s="1563" t="s">
        <v>2856</v>
      </c>
      <c r="H18" s="1557">
        <v>2200</v>
      </c>
      <c r="I18" s="1558"/>
      <c r="J18" s="1559" t="s">
        <v>2857</v>
      </c>
    </row>
    <row r="19" spans="1:10" s="1555" customFormat="1" ht="9.75" customHeight="1">
      <c r="A19" s="1565"/>
      <c r="B19" s="1566"/>
      <c r="C19" s="1566"/>
      <c r="D19" s="1566"/>
      <c r="E19" s="1560"/>
      <c r="F19" s="1560"/>
      <c r="G19" s="1567"/>
      <c r="H19" s="1568"/>
      <c r="I19" s="1561"/>
      <c r="J19" s="1569"/>
    </row>
    <row r="20" spans="1:10">
      <c r="A20" s="1556" t="s">
        <v>228</v>
      </c>
      <c r="B20" s="1556" t="s">
        <v>2282</v>
      </c>
      <c r="C20" s="1556" t="s">
        <v>2877</v>
      </c>
      <c r="D20" s="1556" t="s">
        <v>2878</v>
      </c>
      <c r="E20" s="1556" t="s">
        <v>2451</v>
      </c>
      <c r="F20" s="1556" t="s">
        <v>2879</v>
      </c>
      <c r="G20" s="1556" t="s">
        <v>2880</v>
      </c>
      <c r="H20" s="1557">
        <v>2599</v>
      </c>
      <c r="I20" s="1558"/>
      <c r="J20" s="1559" t="s">
        <v>2881</v>
      </c>
    </row>
    <row r="21" spans="1:10">
      <c r="A21" s="1556" t="s">
        <v>219</v>
      </c>
      <c r="B21" s="1556" t="s">
        <v>2882</v>
      </c>
      <c r="C21" s="1556" t="s">
        <v>2883</v>
      </c>
      <c r="D21" s="1556" t="s">
        <v>2884</v>
      </c>
      <c r="E21" s="1556" t="s">
        <v>2451</v>
      </c>
      <c r="F21" s="1556" t="s">
        <v>2879</v>
      </c>
      <c r="G21" s="1556" t="s">
        <v>2880</v>
      </c>
      <c r="H21" s="1557">
        <v>2599</v>
      </c>
      <c r="I21" s="1558"/>
      <c r="J21" s="1559" t="s">
        <v>2881</v>
      </c>
    </row>
    <row r="22" spans="1:10">
      <c r="A22" s="1556" t="s">
        <v>220</v>
      </c>
      <c r="B22" s="1556" t="s">
        <v>2885</v>
      </c>
      <c r="C22" s="1556" t="s">
        <v>2886</v>
      </c>
      <c r="D22" s="1556" t="s">
        <v>2887</v>
      </c>
      <c r="E22" s="1556" t="s">
        <v>2451</v>
      </c>
      <c r="F22" s="1556" t="s">
        <v>2879</v>
      </c>
      <c r="G22" s="1556" t="s">
        <v>2880</v>
      </c>
      <c r="H22" s="1557">
        <v>2599</v>
      </c>
      <c r="I22" s="1558"/>
      <c r="J22" s="1559" t="s">
        <v>2881</v>
      </c>
    </row>
    <row r="23" spans="1:10">
      <c r="A23" s="1556" t="s">
        <v>227</v>
      </c>
      <c r="B23" s="1556" t="s">
        <v>2888</v>
      </c>
      <c r="C23" s="1556" t="s">
        <v>2889</v>
      </c>
      <c r="D23" s="1556" t="s">
        <v>2890</v>
      </c>
      <c r="E23" s="1556" t="s">
        <v>2451</v>
      </c>
      <c r="F23" s="1556" t="s">
        <v>2879</v>
      </c>
      <c r="G23" s="1556" t="s">
        <v>2880</v>
      </c>
      <c r="H23" s="1557">
        <v>2599</v>
      </c>
      <c r="I23" s="1558"/>
      <c r="J23" s="1559" t="s">
        <v>2881</v>
      </c>
    </row>
    <row r="24" spans="1:10" s="1555" customFormat="1" ht="11.25" customHeight="1">
      <c r="A24" s="1560"/>
      <c r="B24" s="1560"/>
      <c r="C24" s="1560"/>
      <c r="D24" s="1560"/>
      <c r="E24" s="1560"/>
      <c r="F24" s="1560"/>
      <c r="G24" s="1560"/>
      <c r="H24" s="1560"/>
      <c r="I24" s="1561"/>
      <c r="J24" s="1554"/>
    </row>
    <row r="25" spans="1:10" ht="15.75">
      <c r="A25" s="1570" t="s">
        <v>144</v>
      </c>
      <c r="B25" s="1571" t="s">
        <v>2891</v>
      </c>
      <c r="C25" s="1572" t="s">
        <v>2892</v>
      </c>
      <c r="D25" s="1573" t="s">
        <v>2893</v>
      </c>
      <c r="E25" s="1570" t="s">
        <v>2894</v>
      </c>
      <c r="F25" s="1570" t="s">
        <v>2895</v>
      </c>
      <c r="G25" s="1574" t="s">
        <v>2896</v>
      </c>
      <c r="H25" s="1575">
        <v>2485</v>
      </c>
      <c r="I25" s="1570" t="s">
        <v>2897</v>
      </c>
      <c r="J25" s="1751" t="s">
        <v>3373</v>
      </c>
    </row>
    <row r="26" spans="1:10" ht="15.75">
      <c r="A26" s="1570" t="s">
        <v>144</v>
      </c>
      <c r="B26" s="1571" t="s">
        <v>2898</v>
      </c>
      <c r="C26" s="1572" t="s">
        <v>2899</v>
      </c>
      <c r="D26" s="1573" t="s">
        <v>2893</v>
      </c>
      <c r="E26" s="1570" t="s">
        <v>2894</v>
      </c>
      <c r="F26" s="1570" t="s">
        <v>2895</v>
      </c>
      <c r="G26" s="1574" t="s">
        <v>2896</v>
      </c>
      <c r="H26" s="1575">
        <v>2485</v>
      </c>
      <c r="I26" s="1570" t="s">
        <v>2897</v>
      </c>
      <c r="J26" s="1751" t="s">
        <v>3373</v>
      </c>
    </row>
    <row r="27" spans="1:10" ht="15.75">
      <c r="A27" s="1570" t="s">
        <v>237</v>
      </c>
      <c r="B27" s="1573" t="s">
        <v>2900</v>
      </c>
      <c r="C27" s="1576" t="s">
        <v>2901</v>
      </c>
      <c r="D27" s="1573" t="s">
        <v>2902</v>
      </c>
      <c r="E27" s="1570" t="s">
        <v>2894</v>
      </c>
      <c r="F27" s="1570" t="s">
        <v>2895</v>
      </c>
      <c r="G27" s="1574" t="s">
        <v>2896</v>
      </c>
      <c r="H27" s="1575">
        <v>2485</v>
      </c>
      <c r="I27" s="1570" t="s">
        <v>2897</v>
      </c>
      <c r="J27" s="1751" t="s">
        <v>3373</v>
      </c>
    </row>
    <row r="28" spans="1:10" ht="15.75">
      <c r="A28" s="1570" t="s">
        <v>237</v>
      </c>
      <c r="B28" s="1573" t="s">
        <v>2903</v>
      </c>
      <c r="C28" s="1576" t="s">
        <v>2904</v>
      </c>
      <c r="D28" s="1573" t="s">
        <v>2905</v>
      </c>
      <c r="E28" s="1570" t="s">
        <v>2894</v>
      </c>
      <c r="F28" s="1570" t="s">
        <v>2895</v>
      </c>
      <c r="G28" s="1574" t="s">
        <v>2896</v>
      </c>
      <c r="H28" s="1575">
        <v>2485</v>
      </c>
      <c r="I28" s="1570" t="s">
        <v>2897</v>
      </c>
      <c r="J28" s="1751" t="s">
        <v>3373</v>
      </c>
    </row>
    <row r="29" spans="1:10" ht="15.75">
      <c r="A29" s="1570" t="s">
        <v>237</v>
      </c>
      <c r="B29" s="1573" t="s">
        <v>2906</v>
      </c>
      <c r="C29" s="1577" t="s">
        <v>2907</v>
      </c>
      <c r="D29" s="1573" t="s">
        <v>2908</v>
      </c>
      <c r="E29" s="1570" t="s">
        <v>2894</v>
      </c>
      <c r="F29" s="1570" t="s">
        <v>2895</v>
      </c>
      <c r="G29" s="1574" t="s">
        <v>2896</v>
      </c>
      <c r="H29" s="1575">
        <v>2485</v>
      </c>
      <c r="I29" s="1570" t="s">
        <v>2897</v>
      </c>
      <c r="J29" s="1751" t="s">
        <v>3373</v>
      </c>
    </row>
    <row r="30" spans="1:10" ht="15.75">
      <c r="A30" s="1570" t="s">
        <v>237</v>
      </c>
      <c r="B30" s="1573" t="s">
        <v>2909</v>
      </c>
      <c r="C30" s="1576" t="s">
        <v>2910</v>
      </c>
      <c r="D30" s="1573" t="s">
        <v>2911</v>
      </c>
      <c r="E30" s="1570" t="s">
        <v>2894</v>
      </c>
      <c r="F30" s="1570" t="s">
        <v>2895</v>
      </c>
      <c r="G30" s="1574" t="s">
        <v>2896</v>
      </c>
      <c r="H30" s="1575">
        <v>2485</v>
      </c>
      <c r="I30" s="1570" t="s">
        <v>2897</v>
      </c>
      <c r="J30" s="1751" t="s">
        <v>3373</v>
      </c>
    </row>
    <row r="31" spans="1:10" ht="15.75">
      <c r="A31" s="1570" t="s">
        <v>237</v>
      </c>
      <c r="B31" s="1573" t="s">
        <v>2912</v>
      </c>
      <c r="C31" s="1576" t="s">
        <v>2910</v>
      </c>
      <c r="D31" s="1573" t="s">
        <v>2913</v>
      </c>
      <c r="E31" s="1570" t="s">
        <v>2894</v>
      </c>
      <c r="F31" s="1570" t="s">
        <v>2895</v>
      </c>
      <c r="G31" s="1574" t="s">
        <v>2896</v>
      </c>
      <c r="H31" s="1575">
        <v>2485</v>
      </c>
      <c r="I31" s="1570" t="s">
        <v>2897</v>
      </c>
      <c r="J31" s="1751" t="s">
        <v>3373</v>
      </c>
    </row>
    <row r="32" spans="1:10" ht="15.75">
      <c r="A32" s="1570" t="s">
        <v>237</v>
      </c>
      <c r="B32" s="1573" t="s">
        <v>2914</v>
      </c>
      <c r="C32" s="1576" t="s">
        <v>2915</v>
      </c>
      <c r="D32" s="1573" t="s">
        <v>2905</v>
      </c>
      <c r="E32" s="1570" t="s">
        <v>2894</v>
      </c>
      <c r="F32" s="1570" t="s">
        <v>2895</v>
      </c>
      <c r="G32" s="1574" t="s">
        <v>2896</v>
      </c>
      <c r="H32" s="1575">
        <v>2485</v>
      </c>
      <c r="I32" s="1570" t="s">
        <v>2897</v>
      </c>
      <c r="J32" s="1751" t="s">
        <v>3373</v>
      </c>
    </row>
    <row r="33" spans="1:10" ht="15.75">
      <c r="A33" s="1570" t="s">
        <v>228</v>
      </c>
      <c r="B33" s="1573" t="s">
        <v>2916</v>
      </c>
      <c r="C33" s="1576" t="s">
        <v>2917</v>
      </c>
      <c r="D33" s="1573" t="s">
        <v>2918</v>
      </c>
      <c r="E33" s="1570" t="s">
        <v>2894</v>
      </c>
      <c r="F33" s="1570" t="s">
        <v>2895</v>
      </c>
      <c r="G33" s="1574" t="s">
        <v>2896</v>
      </c>
      <c r="H33" s="1575">
        <v>2485</v>
      </c>
      <c r="I33" s="1570" t="s">
        <v>2897</v>
      </c>
      <c r="J33" s="1751" t="s">
        <v>3373</v>
      </c>
    </row>
    <row r="34" spans="1:10" ht="15.75">
      <c r="A34" s="1570" t="s">
        <v>228</v>
      </c>
      <c r="B34" s="1573" t="s">
        <v>2919</v>
      </c>
      <c r="C34" s="1576" t="s">
        <v>2841</v>
      </c>
      <c r="D34" s="1573" t="s">
        <v>2920</v>
      </c>
      <c r="E34" s="1570" t="s">
        <v>2894</v>
      </c>
      <c r="F34" s="1570" t="s">
        <v>2895</v>
      </c>
      <c r="G34" s="1574" t="s">
        <v>2896</v>
      </c>
      <c r="H34" s="1575">
        <v>2485</v>
      </c>
      <c r="I34" s="1570" t="s">
        <v>2897</v>
      </c>
      <c r="J34" s="1751" t="s">
        <v>3373</v>
      </c>
    </row>
    <row r="35" spans="1:10" ht="15.75">
      <c r="A35" s="1570" t="s">
        <v>228</v>
      </c>
      <c r="B35" s="1573" t="s">
        <v>2921</v>
      </c>
      <c r="C35" s="1576" t="s">
        <v>2922</v>
      </c>
      <c r="D35" s="1573" t="s">
        <v>2923</v>
      </c>
      <c r="E35" s="1570" t="s">
        <v>2894</v>
      </c>
      <c r="F35" s="1570" t="s">
        <v>2895</v>
      </c>
      <c r="G35" s="1574" t="s">
        <v>2896</v>
      </c>
      <c r="H35" s="1575">
        <v>2485</v>
      </c>
      <c r="I35" s="1570" t="s">
        <v>2897</v>
      </c>
      <c r="J35" s="1751" t="s">
        <v>3373</v>
      </c>
    </row>
    <row r="36" spans="1:10" ht="15.75">
      <c r="A36" s="1570" t="s">
        <v>227</v>
      </c>
      <c r="B36" s="1573" t="s">
        <v>2924</v>
      </c>
      <c r="C36" s="1576" t="s">
        <v>2925</v>
      </c>
      <c r="D36" s="1573" t="s">
        <v>2926</v>
      </c>
      <c r="E36" s="1570" t="s">
        <v>2894</v>
      </c>
      <c r="F36" s="1570" t="s">
        <v>2895</v>
      </c>
      <c r="G36" s="1574" t="s">
        <v>2896</v>
      </c>
      <c r="H36" s="1575">
        <v>2485</v>
      </c>
      <c r="I36" s="1570" t="s">
        <v>2897</v>
      </c>
      <c r="J36" s="1751" t="s">
        <v>3373</v>
      </c>
    </row>
    <row r="37" spans="1:10" ht="15.75">
      <c r="A37" s="1570" t="s">
        <v>227</v>
      </c>
      <c r="B37" s="1573" t="s">
        <v>2927</v>
      </c>
      <c r="C37" s="1576" t="s">
        <v>2901</v>
      </c>
      <c r="D37" s="1573" t="s">
        <v>2928</v>
      </c>
      <c r="E37" s="1570" t="s">
        <v>2894</v>
      </c>
      <c r="F37" s="1570" t="s">
        <v>2895</v>
      </c>
      <c r="G37" s="1574" t="s">
        <v>2896</v>
      </c>
      <c r="H37" s="1575">
        <v>2485</v>
      </c>
      <c r="I37" s="1570" t="s">
        <v>2897</v>
      </c>
      <c r="J37" s="1751" t="s">
        <v>3373</v>
      </c>
    </row>
    <row r="38" spans="1:10" ht="15.75">
      <c r="A38" s="1570" t="s">
        <v>220</v>
      </c>
      <c r="B38" s="1573" t="s">
        <v>2929</v>
      </c>
      <c r="C38" s="1576" t="s">
        <v>2930</v>
      </c>
      <c r="D38" s="1573" t="s">
        <v>2931</v>
      </c>
      <c r="E38" s="1570" t="s">
        <v>2894</v>
      </c>
      <c r="F38" s="1570" t="s">
        <v>2895</v>
      </c>
      <c r="G38" s="1574" t="s">
        <v>2896</v>
      </c>
      <c r="H38" s="1575">
        <v>2485</v>
      </c>
      <c r="I38" s="1570" t="s">
        <v>2897</v>
      </c>
      <c r="J38" s="1751" t="s">
        <v>3373</v>
      </c>
    </row>
    <row r="39" spans="1:10" ht="15.75">
      <c r="A39" s="1570" t="s">
        <v>220</v>
      </c>
      <c r="B39" s="1573" t="s">
        <v>2932</v>
      </c>
      <c r="C39" s="1576" t="s">
        <v>2933</v>
      </c>
      <c r="D39" s="1573" t="s">
        <v>2934</v>
      </c>
      <c r="E39" s="1570" t="s">
        <v>2894</v>
      </c>
      <c r="F39" s="1570" t="s">
        <v>2895</v>
      </c>
      <c r="G39" s="1574" t="s">
        <v>2896</v>
      </c>
      <c r="H39" s="1575">
        <v>2485</v>
      </c>
      <c r="I39" s="1570" t="s">
        <v>2897</v>
      </c>
      <c r="J39" s="1751" t="s">
        <v>3373</v>
      </c>
    </row>
    <row r="40" spans="1:10" ht="15.75">
      <c r="A40" s="1570" t="s">
        <v>220</v>
      </c>
      <c r="B40" s="1573" t="s">
        <v>2935</v>
      </c>
      <c r="C40" s="1576" t="s">
        <v>2841</v>
      </c>
      <c r="D40" s="1573" t="s">
        <v>2931</v>
      </c>
      <c r="E40" s="1570" t="s">
        <v>2894</v>
      </c>
      <c r="F40" s="1570" t="s">
        <v>2895</v>
      </c>
      <c r="G40" s="1574" t="s">
        <v>2896</v>
      </c>
      <c r="H40" s="1575">
        <v>2485</v>
      </c>
      <c r="I40" s="1570" t="s">
        <v>2897</v>
      </c>
      <c r="J40" s="1751" t="s">
        <v>3373</v>
      </c>
    </row>
    <row r="41" spans="1:10" ht="15.75">
      <c r="A41" s="1570" t="s">
        <v>219</v>
      </c>
      <c r="B41" s="1573" t="s">
        <v>2936</v>
      </c>
      <c r="C41" s="1576" t="s">
        <v>2937</v>
      </c>
      <c r="D41" s="1573" t="s">
        <v>2938</v>
      </c>
      <c r="E41" s="1570" t="s">
        <v>2894</v>
      </c>
      <c r="F41" s="1570" t="s">
        <v>2895</v>
      </c>
      <c r="G41" s="1574" t="s">
        <v>2896</v>
      </c>
      <c r="H41" s="1575">
        <v>2485</v>
      </c>
      <c r="I41" s="1570" t="s">
        <v>2897</v>
      </c>
      <c r="J41" s="1751" t="s">
        <v>3373</v>
      </c>
    </row>
    <row r="42" spans="1:10" ht="15.75">
      <c r="A42" s="1570" t="s">
        <v>219</v>
      </c>
      <c r="B42" s="1573" t="s">
        <v>2939</v>
      </c>
      <c r="C42" s="1576" t="s">
        <v>2833</v>
      </c>
      <c r="D42" s="1573" t="s">
        <v>2940</v>
      </c>
      <c r="E42" s="1570" t="s">
        <v>2894</v>
      </c>
      <c r="F42" s="1570" t="s">
        <v>2895</v>
      </c>
      <c r="G42" s="1574" t="s">
        <v>2896</v>
      </c>
      <c r="H42" s="1575">
        <v>2485</v>
      </c>
      <c r="I42" s="1570" t="s">
        <v>2897</v>
      </c>
      <c r="J42" s="1751" t="s">
        <v>3373</v>
      </c>
    </row>
    <row r="43" spans="1:10" ht="15.75">
      <c r="A43" s="1570" t="s">
        <v>219</v>
      </c>
      <c r="B43" s="1573" t="s">
        <v>2941</v>
      </c>
      <c r="C43" s="1576" t="s">
        <v>2942</v>
      </c>
      <c r="D43" s="1573" t="s">
        <v>2943</v>
      </c>
      <c r="E43" s="1570" t="s">
        <v>2894</v>
      </c>
      <c r="F43" s="1570" t="s">
        <v>2895</v>
      </c>
      <c r="G43" s="1574" t="s">
        <v>2896</v>
      </c>
      <c r="H43" s="1575">
        <v>2485</v>
      </c>
      <c r="I43" s="1570" t="s">
        <v>2897</v>
      </c>
      <c r="J43" s="1751" t="s">
        <v>3373</v>
      </c>
    </row>
    <row r="44" spans="1:10" ht="15.75">
      <c r="A44" s="1570" t="s">
        <v>219</v>
      </c>
      <c r="B44" s="1573" t="s">
        <v>2944</v>
      </c>
      <c r="C44" s="1576" t="s">
        <v>2937</v>
      </c>
      <c r="D44" s="1573" t="s">
        <v>2938</v>
      </c>
      <c r="E44" s="1570" t="s">
        <v>2894</v>
      </c>
      <c r="F44" s="1570" t="s">
        <v>2895</v>
      </c>
      <c r="G44" s="1574" t="s">
        <v>2896</v>
      </c>
      <c r="H44" s="1575">
        <v>2485</v>
      </c>
      <c r="I44" s="1570" t="s">
        <v>2897</v>
      </c>
      <c r="J44" s="1751" t="s">
        <v>3373</v>
      </c>
    </row>
    <row r="45" spans="1:10" s="1752" customFormat="1">
      <c r="A45" s="1560"/>
      <c r="B45" s="1560"/>
      <c r="C45" s="1560"/>
      <c r="D45" s="1560"/>
      <c r="E45" s="1560"/>
      <c r="F45" s="1560"/>
      <c r="G45" s="1560"/>
      <c r="H45" s="1560"/>
      <c r="I45" s="1561"/>
      <c r="J45" s="1554"/>
    </row>
    <row r="46" spans="1:10">
      <c r="A46" s="1753" t="s">
        <v>237</v>
      </c>
      <c r="B46" s="1754" t="s">
        <v>3374</v>
      </c>
      <c r="C46" s="1755" t="s">
        <v>3375</v>
      </c>
      <c r="D46" s="1753" t="s">
        <v>3376</v>
      </c>
      <c r="E46" s="1756" t="s">
        <v>3377</v>
      </c>
      <c r="F46" s="1756" t="s">
        <v>3378</v>
      </c>
      <c r="G46" s="1756"/>
      <c r="H46" s="1757">
        <v>2599</v>
      </c>
      <c r="I46" s="1546"/>
      <c r="J46" s="1559" t="s">
        <v>3379</v>
      </c>
    </row>
    <row r="47" spans="1:10">
      <c r="A47" s="1753" t="s">
        <v>237</v>
      </c>
      <c r="B47" s="1754" t="s">
        <v>3380</v>
      </c>
      <c r="C47" s="1755" t="s">
        <v>3381</v>
      </c>
      <c r="D47" s="1753" t="s">
        <v>3376</v>
      </c>
      <c r="E47" s="1756" t="s">
        <v>3377</v>
      </c>
      <c r="F47" s="1756" t="s">
        <v>3378</v>
      </c>
      <c r="G47" s="1756"/>
      <c r="H47" s="1757">
        <v>2599</v>
      </c>
      <c r="I47" s="1546"/>
      <c r="J47" s="1559" t="s">
        <v>3379</v>
      </c>
    </row>
    <row r="48" spans="1:10">
      <c r="A48" s="1753" t="s">
        <v>237</v>
      </c>
      <c r="B48" s="1754" t="s">
        <v>3382</v>
      </c>
      <c r="C48" s="1755" t="s">
        <v>3383</v>
      </c>
      <c r="D48" s="1753" t="s">
        <v>3384</v>
      </c>
      <c r="E48" s="1756" t="s">
        <v>3377</v>
      </c>
      <c r="F48" s="1756" t="s">
        <v>3378</v>
      </c>
      <c r="G48" s="1756"/>
      <c r="H48" s="1757">
        <v>2599</v>
      </c>
      <c r="I48" s="1546"/>
      <c r="J48" s="1559" t="s">
        <v>3379</v>
      </c>
    </row>
    <row r="49" spans="1:10">
      <c r="A49" s="1753" t="s">
        <v>237</v>
      </c>
      <c r="B49" s="1754" t="s">
        <v>3385</v>
      </c>
      <c r="C49" s="1755" t="s">
        <v>3386</v>
      </c>
      <c r="D49" s="1753" t="s">
        <v>3387</v>
      </c>
      <c r="E49" s="1756" t="s">
        <v>3377</v>
      </c>
      <c r="F49" s="1756" t="s">
        <v>3378</v>
      </c>
      <c r="G49" s="1756"/>
      <c r="H49" s="1757">
        <v>2599</v>
      </c>
      <c r="I49" s="1546"/>
      <c r="J49" s="1559" t="s">
        <v>3379</v>
      </c>
    </row>
    <row r="50" spans="1:10">
      <c r="A50" s="1753" t="s">
        <v>233</v>
      </c>
      <c r="B50" s="1754" t="s">
        <v>3388</v>
      </c>
      <c r="C50" s="1758" t="s">
        <v>3389</v>
      </c>
      <c r="D50" s="1759" t="s">
        <v>3390</v>
      </c>
      <c r="E50" s="1756" t="s">
        <v>3377</v>
      </c>
      <c r="F50" s="1756" t="s">
        <v>3378</v>
      </c>
      <c r="G50" s="1756"/>
      <c r="H50" s="1757">
        <v>2599</v>
      </c>
      <c r="I50" s="1546"/>
      <c r="J50" s="1559" t="s">
        <v>3379</v>
      </c>
    </row>
    <row r="51" spans="1:10">
      <c r="A51" s="1753" t="s">
        <v>228</v>
      </c>
      <c r="B51" s="1760" t="s">
        <v>3391</v>
      </c>
      <c r="C51" s="1759" t="s">
        <v>3392</v>
      </c>
      <c r="D51" s="1759" t="s">
        <v>3393</v>
      </c>
      <c r="E51" s="1756" t="s">
        <v>3377</v>
      </c>
      <c r="F51" s="1756" t="s">
        <v>3378</v>
      </c>
      <c r="G51" s="1756"/>
      <c r="H51" s="1757">
        <v>2599</v>
      </c>
      <c r="I51" s="1546"/>
      <c r="J51" s="1559" t="s">
        <v>3379</v>
      </c>
    </row>
    <row r="52" spans="1:10">
      <c r="A52" s="1753" t="s">
        <v>228</v>
      </c>
      <c r="B52" s="1760" t="s">
        <v>3394</v>
      </c>
      <c r="C52" s="1759" t="s">
        <v>3395</v>
      </c>
      <c r="D52" s="1759" t="s">
        <v>3396</v>
      </c>
      <c r="E52" s="1756" t="s">
        <v>3377</v>
      </c>
      <c r="F52" s="1756" t="s">
        <v>3378</v>
      </c>
      <c r="G52" s="1756"/>
      <c r="H52" s="1757">
        <v>2599</v>
      </c>
      <c r="I52" s="1546"/>
      <c r="J52" s="1559" t="s">
        <v>3379</v>
      </c>
    </row>
    <row r="53" spans="1:10">
      <c r="A53" s="1753" t="s">
        <v>228</v>
      </c>
      <c r="B53" s="1760" t="s">
        <v>3397</v>
      </c>
      <c r="C53" s="1753" t="s">
        <v>3398</v>
      </c>
      <c r="D53" s="1753" t="s">
        <v>3399</v>
      </c>
      <c r="E53" s="1756" t="s">
        <v>3377</v>
      </c>
      <c r="F53" s="1756" t="s">
        <v>3378</v>
      </c>
      <c r="G53" s="1756"/>
      <c r="H53" s="1757">
        <v>2599</v>
      </c>
      <c r="I53" s="1546"/>
      <c r="J53" s="1559" t="s">
        <v>3379</v>
      </c>
    </row>
    <row r="54" spans="1:10">
      <c r="A54" s="1753" t="s">
        <v>227</v>
      </c>
      <c r="B54" s="1760" t="s">
        <v>3400</v>
      </c>
      <c r="C54" s="1753" t="s">
        <v>3401</v>
      </c>
      <c r="D54" s="1759" t="s">
        <v>3402</v>
      </c>
      <c r="E54" s="1756" t="s">
        <v>3377</v>
      </c>
      <c r="F54" s="1756" t="s">
        <v>3378</v>
      </c>
      <c r="G54" s="1756"/>
      <c r="H54" s="1757">
        <v>2599</v>
      </c>
      <c r="I54" s="1546"/>
      <c r="J54" s="1559" t="s">
        <v>3379</v>
      </c>
    </row>
    <row r="55" spans="1:10">
      <c r="A55" s="1753" t="s">
        <v>227</v>
      </c>
      <c r="B55" s="1760" t="s">
        <v>3403</v>
      </c>
      <c r="C55" s="1753" t="s">
        <v>3404</v>
      </c>
      <c r="D55" s="1753" t="s">
        <v>3405</v>
      </c>
      <c r="E55" s="1756" t="s">
        <v>3377</v>
      </c>
      <c r="F55" s="1756" t="s">
        <v>3378</v>
      </c>
      <c r="G55" s="1756"/>
      <c r="H55" s="1757">
        <v>2599</v>
      </c>
      <c r="I55" s="1546"/>
      <c r="J55" s="1559" t="s">
        <v>3379</v>
      </c>
    </row>
    <row r="56" spans="1:10">
      <c r="A56" s="1756" t="s">
        <v>220</v>
      </c>
      <c r="B56" s="1761" t="s">
        <v>3406</v>
      </c>
      <c r="C56" s="1755" t="s">
        <v>3407</v>
      </c>
      <c r="D56" s="1759" t="s">
        <v>3408</v>
      </c>
      <c r="E56" s="1756" t="s">
        <v>3377</v>
      </c>
      <c r="F56" s="1756" t="s">
        <v>3378</v>
      </c>
      <c r="G56" s="1756"/>
      <c r="H56" s="1757">
        <v>2599</v>
      </c>
      <c r="I56" s="1546"/>
      <c r="J56" s="1559" t="s">
        <v>3379</v>
      </c>
    </row>
    <row r="57" spans="1:10">
      <c r="A57" s="1756" t="s">
        <v>219</v>
      </c>
      <c r="B57" s="1760" t="s">
        <v>3409</v>
      </c>
      <c r="C57" s="1755" t="s">
        <v>3410</v>
      </c>
      <c r="D57" s="1759" t="s">
        <v>3411</v>
      </c>
      <c r="E57" s="1756" t="s">
        <v>3377</v>
      </c>
      <c r="F57" s="1756" t="s">
        <v>3378</v>
      </c>
      <c r="G57" s="1756"/>
      <c r="H57" s="1757">
        <v>2599</v>
      </c>
      <c r="I57" s="1546"/>
      <c r="J57" s="1559" t="s">
        <v>3379</v>
      </c>
    </row>
    <row r="58" spans="1:10">
      <c r="A58" s="1551"/>
      <c r="B58" s="1762"/>
      <c r="C58" s="1763"/>
      <c r="D58" s="1764"/>
      <c r="E58" s="1551"/>
      <c r="F58" s="1551"/>
      <c r="G58" s="1551"/>
      <c r="H58" s="1765"/>
      <c r="I58" s="1554"/>
      <c r="J58" s="1569"/>
    </row>
    <row r="59" spans="1:10" ht="14.65" thickBot="1">
      <c r="A59" s="1766" t="s">
        <v>14</v>
      </c>
      <c r="B59" s="1767" t="s">
        <v>2945</v>
      </c>
      <c r="C59" s="1768" t="s">
        <v>2946</v>
      </c>
      <c r="D59" s="1769" t="s">
        <v>2947</v>
      </c>
      <c r="H59" s="1687"/>
      <c r="I59" s="1687"/>
    </row>
    <row r="60" spans="1:10">
      <c r="A60" s="1579"/>
      <c r="B60" s="1580"/>
      <c r="C60" s="1581"/>
      <c r="D60" s="1582"/>
      <c r="H60" s="1687"/>
      <c r="I60" s="1687"/>
    </row>
    <row r="61" spans="1:10">
      <c r="A61" s="1583" t="s">
        <v>144</v>
      </c>
      <c r="B61" s="1034" t="s">
        <v>2948</v>
      </c>
      <c r="C61" s="1584" t="s">
        <v>2949</v>
      </c>
      <c r="D61" s="1034" t="s">
        <v>2950</v>
      </c>
      <c r="H61" s="1687"/>
      <c r="I61" s="1687"/>
    </row>
    <row r="62" spans="1:10">
      <c r="A62" s="1583"/>
      <c r="B62" s="1034"/>
      <c r="C62" s="1584"/>
      <c r="D62" s="1034"/>
      <c r="H62" s="1687"/>
      <c r="I62" s="1687"/>
    </row>
    <row r="63" spans="1:10" ht="27">
      <c r="A63" s="1583" t="s">
        <v>237</v>
      </c>
      <c r="B63" s="1034" t="s">
        <v>2951</v>
      </c>
      <c r="C63" s="1584" t="s">
        <v>2952</v>
      </c>
      <c r="D63" s="1034" t="s">
        <v>2953</v>
      </c>
      <c r="H63" s="1687"/>
      <c r="I63" s="1687"/>
    </row>
    <row r="64" spans="1:10">
      <c r="A64" s="1583" t="s">
        <v>237</v>
      </c>
      <c r="B64" s="1034" t="s">
        <v>2954</v>
      </c>
      <c r="C64" s="1585" t="s">
        <v>2955</v>
      </c>
      <c r="D64" s="1034" t="s">
        <v>2956</v>
      </c>
      <c r="H64" s="1687"/>
      <c r="I64" s="1687"/>
    </row>
    <row r="65" spans="1:9">
      <c r="A65" s="1583"/>
      <c r="B65" s="1034"/>
      <c r="C65" s="1584"/>
      <c r="D65" s="1034"/>
      <c r="H65" s="1687"/>
      <c r="I65" s="1687"/>
    </row>
    <row r="66" spans="1:9">
      <c r="A66" s="1583" t="s">
        <v>228</v>
      </c>
      <c r="B66" s="1034" t="s">
        <v>2957</v>
      </c>
      <c r="C66" s="1584" t="s">
        <v>2958</v>
      </c>
      <c r="D66" s="1034" t="s">
        <v>2959</v>
      </c>
      <c r="H66" s="1687"/>
      <c r="I66" s="1687"/>
    </row>
    <row r="67" spans="1:9">
      <c r="A67" s="1583" t="s">
        <v>228</v>
      </c>
      <c r="B67" s="1034" t="s">
        <v>2282</v>
      </c>
      <c r="C67" s="1584" t="s">
        <v>2960</v>
      </c>
      <c r="D67" s="1034" t="s">
        <v>2961</v>
      </c>
      <c r="H67" s="1687"/>
      <c r="I67" s="1687"/>
    </row>
    <row r="68" spans="1:9">
      <c r="A68" s="1583"/>
      <c r="B68" s="1034"/>
      <c r="C68" s="1584"/>
      <c r="D68" s="1034"/>
      <c r="H68" s="1687"/>
      <c r="I68" s="1687"/>
    </row>
    <row r="69" spans="1:9" ht="27">
      <c r="A69" s="1583" t="s">
        <v>227</v>
      </c>
      <c r="B69" s="1034" t="s">
        <v>2962</v>
      </c>
      <c r="C69" s="1584" t="s">
        <v>2963</v>
      </c>
      <c r="D69" s="1034" t="s">
        <v>2964</v>
      </c>
      <c r="H69" s="1687"/>
      <c r="I69" s="1687"/>
    </row>
    <row r="70" spans="1:9">
      <c r="A70" s="1583"/>
      <c r="B70" s="1034"/>
      <c r="C70" s="1584"/>
      <c r="D70" s="1034"/>
      <c r="H70" s="1687"/>
      <c r="I70" s="1687"/>
    </row>
    <row r="71" spans="1:9">
      <c r="A71" s="1583" t="s">
        <v>220</v>
      </c>
      <c r="B71" s="1034" t="s">
        <v>2965</v>
      </c>
      <c r="C71" s="1584" t="s">
        <v>2966</v>
      </c>
      <c r="D71" s="1034" t="s">
        <v>2967</v>
      </c>
      <c r="H71" s="1687"/>
      <c r="I71" s="1687"/>
    </row>
    <row r="72" spans="1:9">
      <c r="A72" s="1583"/>
      <c r="B72" s="1034"/>
      <c r="C72" s="1584"/>
      <c r="D72" s="1034"/>
      <c r="H72" s="1687"/>
      <c r="I72" s="1687"/>
    </row>
    <row r="73" spans="1:9" ht="27">
      <c r="A73" s="1583" t="s">
        <v>219</v>
      </c>
      <c r="B73" s="1034" t="s">
        <v>2968</v>
      </c>
      <c r="C73" s="1584" t="s">
        <v>2969</v>
      </c>
      <c r="D73" s="1034" t="s">
        <v>2970</v>
      </c>
      <c r="H73" s="1687"/>
      <c r="I73" s="1687"/>
    </row>
  </sheetData>
  <sheetProtection algorithmName="SHA-512" hashValue="rKlKTmW+NzWF6Bkup984Y6KIOU7yqQ9iNLD483qZOc5hv+uB5C6OPGMAliJDZEGDTZnujWmY8YC8kjF/uprwZA==" saltValue="MNf5y9RtPA/NXf4/72RWdg==" spinCount="100000" sheet="1" objects="1" scenarios="1"/>
  <mergeCells count="1">
    <mergeCell ref="A1:I1"/>
  </mergeCells>
  <hyperlinks>
    <hyperlink ref="J4" r:id="rId1" xr:uid="{82B77982-2BAD-422E-BBB5-DBBEDC65659E}"/>
    <hyperlink ref="J5:J8" r:id="rId2" display="www.coremoto.com" xr:uid="{60524125-97B4-48FC-BB2B-C5E6872947E2}"/>
    <hyperlink ref="J10" r:id="rId3" xr:uid="{C0DAA38F-2760-47C5-AAA5-34DA0E5FCF9C}"/>
    <hyperlink ref="J11:J18" r:id="rId4" display="www.orientexpress.com" xr:uid="{7DEFC5CE-94FE-4571-ABE8-2EB36ABF86BC}"/>
    <hyperlink ref="J20" r:id="rId5" xr:uid="{515EBC0A-F441-4FEB-AAD0-ECAC87D27179}"/>
    <hyperlink ref="J21:J23" r:id="rId6" display="www.gravesport.com" xr:uid="{286189F6-2E4E-48C1-9C1B-F78AC43A168D}"/>
    <hyperlink ref="J46" r:id="rId7" xr:uid="{40CBE766-5381-4EFE-850A-817568263D71}"/>
    <hyperlink ref="J47:J56" r:id="rId8" display="www.essexmotoparts.com" xr:uid="{880B39AA-D4A8-4899-9FBB-3527FA676AD8}"/>
    <hyperlink ref="J57" r:id="rId9" xr:uid="{736DD166-BA4F-449B-A79A-1347300A871B}"/>
  </hyperlinks>
  <pageMargins left="0.11811023622047245" right="0.11811023622047245" top="0.15748031496062992" bottom="0.15748031496062992" header="0.31496062992125984" footer="0.31496062992125984"/>
  <pageSetup paperSize="8" scale="62" orientation="landscape" r:id="rId1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6AD3-F8FE-44C6-854B-72C208969DF7}">
  <sheetPr codeName="Sheet37">
    <tabColor rgb="FF7030A0"/>
  </sheetPr>
  <dimension ref="A1:K30"/>
  <sheetViews>
    <sheetView workbookViewId="0">
      <selection activeCell="P15" sqref="P15"/>
    </sheetView>
  </sheetViews>
  <sheetFormatPr defaultRowHeight="14.25"/>
  <cols>
    <col min="1" max="16384" width="9.06640625" style="1274"/>
  </cols>
  <sheetData>
    <row r="1" spans="1:11">
      <c r="A1" s="269" t="s">
        <v>794</v>
      </c>
    </row>
    <row r="2" spans="1:11">
      <c r="A2" s="269"/>
      <c r="B2" s="1274" t="s">
        <v>2481</v>
      </c>
      <c r="C2" s="1274" t="s">
        <v>2480</v>
      </c>
    </row>
    <row r="3" spans="1:11">
      <c r="A3" s="269"/>
    </row>
    <row r="5" spans="1:11" ht="24.75" customHeight="1">
      <c r="D5" s="2370" t="s">
        <v>2477</v>
      </c>
      <c r="E5" s="2371"/>
      <c r="F5" s="2371"/>
      <c r="G5" s="2371"/>
      <c r="H5" s="2371"/>
      <c r="I5" s="2371"/>
      <c r="J5" s="2371"/>
      <c r="K5" s="2372"/>
    </row>
    <row r="6" spans="1:11">
      <c r="D6" s="2373" t="s">
        <v>2478</v>
      </c>
      <c r="E6" s="2373"/>
      <c r="F6" s="2373"/>
      <c r="G6" s="2373"/>
      <c r="H6" s="2374"/>
      <c r="I6" s="2375"/>
      <c r="J6" s="2375"/>
      <c r="K6" s="2376"/>
    </row>
    <row r="7" spans="1:11">
      <c r="D7" s="2373"/>
      <c r="E7" s="2373"/>
      <c r="F7" s="2373"/>
      <c r="G7" s="2373"/>
      <c r="H7" s="2377"/>
      <c r="I7" s="2378"/>
      <c r="J7" s="2378"/>
      <c r="K7" s="2379"/>
    </row>
    <row r="8" spans="1:11">
      <c r="D8" s="2373"/>
      <c r="E8" s="2373"/>
      <c r="F8" s="2373"/>
      <c r="G8" s="2373"/>
      <c r="H8" s="2377"/>
      <c r="I8" s="2378"/>
      <c r="J8" s="2378"/>
      <c r="K8" s="2379"/>
    </row>
    <row r="9" spans="1:11">
      <c r="D9" s="2373"/>
      <c r="E9" s="2373"/>
      <c r="F9" s="2373"/>
      <c r="G9" s="2373"/>
      <c r="H9" s="2377"/>
      <c r="I9" s="2378"/>
      <c r="J9" s="2378"/>
      <c r="K9" s="2379"/>
    </row>
    <row r="10" spans="1:11">
      <c r="D10" s="2373"/>
      <c r="E10" s="2373"/>
      <c r="F10" s="2373"/>
      <c r="G10" s="2373"/>
      <c r="H10" s="2377"/>
      <c r="I10" s="2378"/>
      <c r="J10" s="2378"/>
      <c r="K10" s="2379"/>
    </row>
    <row r="11" spans="1:11">
      <c r="D11" s="2373"/>
      <c r="E11" s="2373"/>
      <c r="F11" s="2373"/>
      <c r="G11" s="2373"/>
      <c r="H11" s="2377"/>
      <c r="I11" s="2378"/>
      <c r="J11" s="2378"/>
      <c r="K11" s="2379"/>
    </row>
    <row r="12" spans="1:11">
      <c r="D12" s="2373"/>
      <c r="E12" s="2373"/>
      <c r="F12" s="2373"/>
      <c r="G12" s="2373"/>
      <c r="H12" s="2377"/>
      <c r="I12" s="2378"/>
      <c r="J12" s="2378"/>
      <c r="K12" s="2379"/>
    </row>
    <row r="13" spans="1:11">
      <c r="D13" s="2373"/>
      <c r="E13" s="2373"/>
      <c r="F13" s="2373"/>
      <c r="G13" s="2373"/>
      <c r="H13" s="2377"/>
      <c r="I13" s="2378"/>
      <c r="J13" s="2378"/>
      <c r="K13" s="2379"/>
    </row>
    <row r="14" spans="1:11">
      <c r="D14" s="2373"/>
      <c r="E14" s="2373"/>
      <c r="F14" s="2373"/>
      <c r="G14" s="2373"/>
      <c r="H14" s="2377"/>
      <c r="I14" s="2378"/>
      <c r="J14" s="2378"/>
      <c r="K14" s="2379"/>
    </row>
    <row r="15" spans="1:11">
      <c r="D15" s="2373"/>
      <c r="E15" s="2373"/>
      <c r="F15" s="2373"/>
      <c r="G15" s="2373"/>
      <c r="H15" s="2377"/>
      <c r="I15" s="2378"/>
      <c r="J15" s="2378"/>
      <c r="K15" s="2379"/>
    </row>
    <row r="16" spans="1:11">
      <c r="D16" s="2373"/>
      <c r="E16" s="2373"/>
      <c r="F16" s="2373"/>
      <c r="G16" s="2373"/>
      <c r="H16" s="2377"/>
      <c r="I16" s="2378"/>
      <c r="J16" s="2378"/>
      <c r="K16" s="2379"/>
    </row>
    <row r="17" spans="4:11">
      <c r="D17" s="2373"/>
      <c r="E17" s="2373"/>
      <c r="F17" s="2373"/>
      <c r="G17" s="2373"/>
      <c r="H17" s="2380"/>
      <c r="I17" s="2381"/>
      <c r="J17" s="2381"/>
      <c r="K17" s="2382"/>
    </row>
    <row r="18" spans="4:11">
      <c r="D18" s="2373" t="s">
        <v>2479</v>
      </c>
      <c r="E18" s="2373"/>
      <c r="F18" s="2373"/>
      <c r="G18" s="2383"/>
      <c r="H18" s="2383"/>
      <c r="I18" s="2383"/>
      <c r="J18" s="2383"/>
      <c r="K18" s="2383"/>
    </row>
    <row r="19" spans="4:11">
      <c r="D19" s="2373"/>
      <c r="E19" s="2373"/>
      <c r="F19" s="2373"/>
      <c r="G19" s="2383"/>
      <c r="H19" s="2383"/>
      <c r="I19" s="2383"/>
      <c r="J19" s="2383"/>
      <c r="K19" s="2383"/>
    </row>
    <row r="20" spans="4:11">
      <c r="D20" s="2373"/>
      <c r="E20" s="2373"/>
      <c r="F20" s="2373"/>
      <c r="G20" s="2383"/>
      <c r="H20" s="2383"/>
      <c r="I20" s="2383"/>
      <c r="J20" s="2383"/>
      <c r="K20" s="2383"/>
    </row>
    <row r="21" spans="4:11">
      <c r="D21" s="2373"/>
      <c r="E21" s="2373"/>
      <c r="F21" s="2373"/>
      <c r="G21" s="2383"/>
      <c r="H21" s="2383"/>
      <c r="I21" s="2383"/>
      <c r="J21" s="2383"/>
      <c r="K21" s="2383"/>
    </row>
    <row r="22" spans="4:11">
      <c r="D22" s="2373"/>
      <c r="E22" s="2373"/>
      <c r="F22" s="2373"/>
      <c r="G22" s="2383"/>
      <c r="H22" s="2383"/>
      <c r="I22" s="2383"/>
      <c r="J22" s="2383"/>
      <c r="K22" s="2383"/>
    </row>
    <row r="23" spans="4:11">
      <c r="D23" s="2373"/>
      <c r="E23" s="2373"/>
      <c r="F23" s="2373"/>
      <c r="G23" s="2383"/>
      <c r="H23" s="2383"/>
      <c r="I23" s="2383"/>
      <c r="J23" s="2383"/>
      <c r="K23" s="2383"/>
    </row>
    <row r="24" spans="4:11">
      <c r="D24" s="2373"/>
      <c r="E24" s="2373"/>
      <c r="F24" s="2373"/>
      <c r="G24" s="2383"/>
      <c r="H24" s="2383"/>
      <c r="I24" s="2383"/>
      <c r="J24" s="2383"/>
      <c r="K24" s="2383"/>
    </row>
    <row r="25" spans="4:11">
      <c r="D25" s="2373"/>
      <c r="E25" s="2373"/>
      <c r="F25" s="2373"/>
      <c r="G25" s="2383"/>
      <c r="H25" s="2383"/>
      <c r="I25" s="2383"/>
      <c r="J25" s="2383"/>
      <c r="K25" s="2383"/>
    </row>
    <row r="26" spans="4:11">
      <c r="D26" s="2373"/>
      <c r="E26" s="2373"/>
      <c r="F26" s="2373"/>
      <c r="G26" s="2383"/>
      <c r="H26" s="2383"/>
      <c r="I26" s="2383"/>
      <c r="J26" s="2383"/>
      <c r="K26" s="2383"/>
    </row>
    <row r="27" spans="4:11">
      <c r="D27" s="2373"/>
      <c r="E27" s="2373"/>
      <c r="F27" s="2373"/>
      <c r="G27" s="2383"/>
      <c r="H27" s="2383"/>
      <c r="I27" s="2383"/>
      <c r="J27" s="2383"/>
      <c r="K27" s="2383"/>
    </row>
    <row r="28" spans="4:11">
      <c r="D28" s="2373"/>
      <c r="E28" s="2373"/>
      <c r="F28" s="2373"/>
      <c r="G28" s="2383"/>
      <c r="H28" s="2383"/>
      <c r="I28" s="2383"/>
      <c r="J28" s="2383"/>
      <c r="K28" s="2383"/>
    </row>
    <row r="29" spans="4:11">
      <c r="D29" s="2373"/>
      <c r="E29" s="2373"/>
      <c r="F29" s="2373"/>
      <c r="G29" s="2383"/>
      <c r="H29" s="2383"/>
      <c r="I29" s="2383"/>
      <c r="J29" s="2383"/>
      <c r="K29" s="2383"/>
    </row>
    <row r="30" spans="4:11">
      <c r="D30" s="2373"/>
      <c r="E30" s="2373"/>
      <c r="F30" s="2373"/>
      <c r="G30" s="2383"/>
      <c r="H30" s="2383"/>
      <c r="I30" s="2383"/>
      <c r="J30" s="2383"/>
      <c r="K30" s="2383"/>
    </row>
  </sheetData>
  <sheetProtection algorithmName="SHA-512" hashValue="YFc2xCsIZPbi6axscIjRhsepXIiuuj+kAYukTPhZWvIasFJGRlg5do84Hu5ZEEdWCT6zf1dhukP+5U948u8H8A==" saltValue="7fuzQcJxOjDbXa0077SS1A==" spinCount="100000" sheet="1" objects="1" scenarios="1"/>
  <mergeCells count="5">
    <mergeCell ref="D5:K5"/>
    <mergeCell ref="D6:G17"/>
    <mergeCell ref="H6:K17"/>
    <mergeCell ref="D18:F30"/>
    <mergeCell ref="G18:K30"/>
  </mergeCells>
  <hyperlinks>
    <hyperlink ref="A1" location="Contents!A1" display="Contents" xr:uid="{231106C5-7D47-4C4F-B70E-5BE4FD2A6C50}"/>
  </hyperlinks>
  <pageMargins left="0.11811023622047245" right="0.11811023622047245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Q79"/>
  <sheetViews>
    <sheetView zoomScale="80" zoomScaleNormal="80" workbookViewId="0">
      <pane ySplit="5" topLeftCell="A6" activePane="bottomLeft" state="frozen"/>
      <selection pane="bottomLeft" sqref="A1:XFD3"/>
    </sheetView>
  </sheetViews>
  <sheetFormatPr defaultColWidth="9.1328125" defaultRowHeight="13.5"/>
  <cols>
    <col min="1" max="1" width="7.73046875" style="102" customWidth="1"/>
    <col min="2" max="2" width="40.1328125" style="102" bestFit="1" customWidth="1"/>
    <col min="3" max="3" width="14.265625" style="102" bestFit="1" customWidth="1"/>
    <col min="4" max="4" width="14.73046875" style="102" customWidth="1"/>
    <col min="5" max="5" width="0.86328125" style="102" customWidth="1"/>
    <col min="6" max="6" width="15.86328125" style="102" customWidth="1"/>
    <col min="7" max="7" width="1.265625" style="102" customWidth="1"/>
    <col min="8" max="8" width="22.3984375" style="102" customWidth="1"/>
    <col min="9" max="9" width="11.59765625" style="102" customWidth="1"/>
    <col min="10" max="10" width="22.73046875" style="102" customWidth="1"/>
    <col min="11" max="11" width="13.1328125" style="102" bestFit="1" customWidth="1"/>
    <col min="12" max="12" width="15.265625" style="102" bestFit="1" customWidth="1"/>
    <col min="13" max="13" width="18.73046875" style="102" customWidth="1"/>
    <col min="14" max="14" width="25.86328125" style="102" bestFit="1" customWidth="1"/>
    <col min="15" max="15" width="23.3984375" style="102" customWidth="1"/>
    <col min="16" max="16384" width="9.1328125" style="102"/>
  </cols>
  <sheetData>
    <row r="1" spans="1:15" ht="14.25">
      <c r="A1" s="269" t="s">
        <v>794</v>
      </c>
      <c r="B1" s="148" t="s">
        <v>334</v>
      </c>
    </row>
    <row r="2" spans="1:15">
      <c r="B2" s="147" t="s">
        <v>333</v>
      </c>
    </row>
    <row r="3" spans="1:15">
      <c r="B3" s="1824" t="s">
        <v>332</v>
      </c>
      <c r="C3" s="1824"/>
      <c r="D3" s="696" t="s">
        <v>763</v>
      </c>
      <c r="E3" s="696"/>
      <c r="F3" s="696"/>
      <c r="G3" s="696"/>
      <c r="H3" s="696"/>
    </row>
    <row r="4" spans="1:15" ht="3" customHeight="1" thickBot="1"/>
    <row r="5" spans="1:15" ht="16.5" customHeight="1" thickBot="1">
      <c r="B5" s="146"/>
      <c r="C5" s="145" t="s">
        <v>331</v>
      </c>
      <c r="D5" s="145" t="s">
        <v>199</v>
      </c>
      <c r="E5" s="145"/>
      <c r="F5" s="145" t="s">
        <v>8</v>
      </c>
      <c r="G5" s="144"/>
      <c r="H5" s="144" t="s">
        <v>331</v>
      </c>
      <c r="I5" s="144" t="s">
        <v>331</v>
      </c>
      <c r="J5" s="144" t="s">
        <v>330</v>
      </c>
      <c r="K5" s="144" t="s">
        <v>329</v>
      </c>
      <c r="L5" s="144" t="s">
        <v>328</v>
      </c>
      <c r="M5" s="144" t="s">
        <v>328</v>
      </c>
      <c r="N5" s="144" t="s">
        <v>327</v>
      </c>
      <c r="O5" s="144" t="s">
        <v>8</v>
      </c>
    </row>
    <row r="6" spans="1:15" ht="13.9" thickBot="1">
      <c r="B6" s="143"/>
      <c r="C6" s="108" t="s">
        <v>326</v>
      </c>
      <c r="D6" s="108" t="s">
        <v>326</v>
      </c>
      <c r="E6" s="108"/>
      <c r="F6" s="108"/>
      <c r="G6" s="107"/>
      <c r="H6" s="107" t="s">
        <v>325</v>
      </c>
      <c r="I6" s="107" t="s">
        <v>6</v>
      </c>
      <c r="J6" s="107" t="s">
        <v>325</v>
      </c>
      <c r="K6" s="107" t="s">
        <v>6</v>
      </c>
      <c r="L6" s="107" t="s">
        <v>325</v>
      </c>
      <c r="M6" s="107" t="s">
        <v>6</v>
      </c>
      <c r="N6" s="107" t="s">
        <v>325</v>
      </c>
      <c r="O6" s="107"/>
    </row>
    <row r="7" spans="1:15" ht="59.25" customHeight="1">
      <c r="B7" s="1813" t="s">
        <v>324</v>
      </c>
      <c r="C7" s="1811" t="s">
        <v>323</v>
      </c>
      <c r="D7" s="111" t="s">
        <v>322</v>
      </c>
      <c r="E7" s="111"/>
      <c r="F7" s="111"/>
      <c r="G7" s="110"/>
      <c r="H7" s="1813" t="s">
        <v>315</v>
      </c>
      <c r="I7" s="117" t="s">
        <v>320</v>
      </c>
      <c r="J7" s="110" t="s">
        <v>321</v>
      </c>
      <c r="K7" s="117" t="s">
        <v>320</v>
      </c>
      <c r="L7" s="117"/>
      <c r="M7" s="117" t="s">
        <v>320</v>
      </c>
      <c r="N7" s="1812"/>
      <c r="O7" s="117"/>
    </row>
    <row r="8" spans="1:15">
      <c r="B8" s="1814"/>
      <c r="C8" s="1809"/>
      <c r="D8" s="238">
        <v>897114</v>
      </c>
      <c r="E8" s="113"/>
      <c r="F8" s="113"/>
      <c r="G8" s="112"/>
      <c r="H8" s="1814"/>
      <c r="I8" s="232"/>
      <c r="J8" s="112" t="s">
        <v>319</v>
      </c>
      <c r="K8" s="131"/>
      <c r="L8" s="131"/>
      <c r="M8" s="131"/>
      <c r="N8" s="1808"/>
      <c r="O8" s="131"/>
    </row>
    <row r="9" spans="1:15" ht="46.9" thickBot="1">
      <c r="B9" s="234" t="s">
        <v>318</v>
      </c>
      <c r="C9" s="108" t="s">
        <v>317</v>
      </c>
      <c r="D9" s="108" t="s">
        <v>316</v>
      </c>
      <c r="E9" s="108"/>
      <c r="F9" s="108"/>
      <c r="G9" s="107"/>
      <c r="H9" s="234" t="s">
        <v>315</v>
      </c>
      <c r="I9" s="124">
        <v>1980</v>
      </c>
      <c r="J9" s="244" t="s">
        <v>314</v>
      </c>
      <c r="K9" s="124">
        <v>1737</v>
      </c>
      <c r="L9" s="124" t="s">
        <v>313</v>
      </c>
      <c r="M9" s="124">
        <v>30</v>
      </c>
      <c r="N9" s="237">
        <f>I9+K9+M9</f>
        <v>3747</v>
      </c>
      <c r="O9" s="124"/>
    </row>
    <row r="10" spans="1:15" ht="62.65" customHeight="1" thickBot="1">
      <c r="B10" s="234" t="s">
        <v>1624</v>
      </c>
      <c r="C10" s="819" t="s">
        <v>1625</v>
      </c>
      <c r="D10" s="819" t="s">
        <v>1626</v>
      </c>
      <c r="E10" s="820"/>
      <c r="F10" s="820"/>
      <c r="G10" s="821"/>
      <c r="H10" s="822" t="s">
        <v>315</v>
      </c>
      <c r="I10" s="823">
        <v>2190</v>
      </c>
      <c r="J10" s="824" t="s">
        <v>1627</v>
      </c>
      <c r="K10" s="825">
        <v>1510</v>
      </c>
      <c r="L10" s="823" t="s">
        <v>313</v>
      </c>
      <c r="M10" s="826">
        <v>30</v>
      </c>
      <c r="N10" s="827">
        <f>I10+K10+M10</f>
        <v>3730</v>
      </c>
      <c r="O10" s="828"/>
    </row>
    <row r="11" spans="1:15" ht="4.5" customHeight="1" thickBot="1">
      <c r="B11" s="104"/>
      <c r="C11" s="105"/>
      <c r="D11" s="105"/>
      <c r="E11" s="105"/>
      <c r="F11" s="105"/>
      <c r="G11" s="105"/>
      <c r="H11" s="105"/>
      <c r="I11" s="116"/>
      <c r="J11" s="126"/>
      <c r="K11" s="116"/>
      <c r="L11" s="116"/>
      <c r="M11" s="116"/>
      <c r="N11" s="116"/>
      <c r="O11" s="116"/>
    </row>
    <row r="12" spans="1:15" ht="23.25">
      <c r="B12" s="121" t="s">
        <v>312</v>
      </c>
      <c r="C12" s="120" t="s">
        <v>308</v>
      </c>
      <c r="D12" s="120" t="s">
        <v>311</v>
      </c>
      <c r="E12" s="120"/>
      <c r="F12" s="120"/>
      <c r="G12" s="119"/>
      <c r="H12" s="119" t="s">
        <v>306</v>
      </c>
      <c r="I12" s="118">
        <v>831.8</v>
      </c>
      <c r="J12" s="119" t="s">
        <v>310</v>
      </c>
      <c r="K12" s="118">
        <v>831.93</v>
      </c>
      <c r="L12" s="118"/>
      <c r="M12" s="118">
        <v>1</v>
      </c>
      <c r="N12" s="118">
        <f>I12+K12+M12</f>
        <v>1664.73</v>
      </c>
      <c r="O12" s="118"/>
    </row>
    <row r="13" spans="1:15" ht="23.25">
      <c r="B13" s="142" t="s">
        <v>309</v>
      </c>
      <c r="C13" s="141" t="s">
        <v>308</v>
      </c>
      <c r="D13" s="141" t="s">
        <v>307</v>
      </c>
      <c r="E13" s="141"/>
      <c r="F13" s="141"/>
      <c r="G13" s="140"/>
      <c r="H13" s="140" t="s">
        <v>306</v>
      </c>
      <c r="I13" s="139">
        <v>831.8</v>
      </c>
      <c r="J13" s="140" t="s">
        <v>272</v>
      </c>
      <c r="K13" s="139">
        <v>1095</v>
      </c>
      <c r="L13" s="139"/>
      <c r="M13" s="139">
        <v>1</v>
      </c>
      <c r="N13" s="139">
        <f>I13+K13+M13</f>
        <v>1927.8</v>
      </c>
      <c r="O13" s="139"/>
    </row>
    <row r="14" spans="1:15" ht="13.9" thickBot="1">
      <c r="B14" s="234" t="s">
        <v>305</v>
      </c>
      <c r="C14" s="108"/>
      <c r="D14" s="108"/>
      <c r="E14" s="108"/>
      <c r="F14" s="108"/>
      <c r="G14" s="107"/>
      <c r="H14" s="107"/>
      <c r="I14" s="124"/>
      <c r="J14" s="107"/>
      <c r="K14" s="124"/>
      <c r="L14" s="124"/>
      <c r="M14" s="124"/>
      <c r="N14" s="124"/>
      <c r="O14" s="124"/>
    </row>
    <row r="15" spans="1:15" ht="45.75" customHeight="1">
      <c r="B15" s="1813" t="s">
        <v>1251</v>
      </c>
      <c r="C15" s="1811" t="s">
        <v>1252</v>
      </c>
      <c r="D15" s="111" t="s">
        <v>1265</v>
      </c>
      <c r="E15" s="620"/>
      <c r="F15" s="1811" t="s">
        <v>1253</v>
      </c>
      <c r="G15" s="1813"/>
      <c r="H15" s="1813" t="s">
        <v>1254</v>
      </c>
      <c r="I15" s="1812">
        <v>1367.07</v>
      </c>
      <c r="J15" s="1821" t="s">
        <v>272</v>
      </c>
      <c r="K15" s="1812"/>
      <c r="L15" s="1812" t="s">
        <v>1255</v>
      </c>
      <c r="M15" s="1812">
        <v>478.99</v>
      </c>
      <c r="N15" s="1812">
        <f>M15+I15+K15</f>
        <v>1846.06</v>
      </c>
      <c r="O15" s="1812" t="s">
        <v>1270</v>
      </c>
    </row>
    <row r="16" spans="1:15" ht="54" customHeight="1">
      <c r="B16" s="1814"/>
      <c r="C16" s="1809"/>
      <c r="D16" s="623" t="s">
        <v>1266</v>
      </c>
      <c r="E16" s="343"/>
      <c r="F16" s="1809"/>
      <c r="G16" s="1814"/>
      <c r="H16" s="1814"/>
      <c r="I16" s="1808"/>
      <c r="J16" s="1822"/>
      <c r="K16" s="1808"/>
      <c r="L16" s="1808"/>
      <c r="M16" s="1808"/>
      <c r="N16" s="1808"/>
      <c r="O16" s="1808"/>
    </row>
    <row r="17" spans="2:17" ht="23.25">
      <c r="B17" s="1810" t="s">
        <v>1269</v>
      </c>
      <c r="C17" s="1801" t="s">
        <v>1256</v>
      </c>
      <c r="D17" s="111" t="s">
        <v>1268</v>
      </c>
      <c r="E17" s="1801"/>
      <c r="F17" s="1801" t="s">
        <v>1257</v>
      </c>
      <c r="G17" s="1810"/>
      <c r="H17" s="1810" t="s">
        <v>1258</v>
      </c>
      <c r="I17" s="1803">
        <v>1379.58</v>
      </c>
      <c r="J17" s="1803" t="s">
        <v>272</v>
      </c>
      <c r="K17" s="1803"/>
      <c r="L17" s="1803" t="s">
        <v>1259</v>
      </c>
      <c r="M17" s="1803">
        <v>563.02</v>
      </c>
      <c r="N17" s="1803">
        <f>I17+K17+M17</f>
        <v>1942.6</v>
      </c>
      <c r="O17" s="1803" t="s">
        <v>1270</v>
      </c>
    </row>
    <row r="18" spans="2:17" ht="23.25">
      <c r="B18" s="1814"/>
      <c r="C18" s="1809"/>
      <c r="D18" s="623" t="s">
        <v>1267</v>
      </c>
      <c r="E18" s="1809"/>
      <c r="F18" s="1809"/>
      <c r="G18" s="1814"/>
      <c r="H18" s="1814"/>
      <c r="I18" s="1808"/>
      <c r="J18" s="1808"/>
      <c r="K18" s="1808"/>
      <c r="L18" s="1808"/>
      <c r="M18" s="1808"/>
      <c r="N18" s="1808"/>
      <c r="O18" s="1808"/>
    </row>
    <row r="19" spans="2:17" ht="31.5" customHeight="1">
      <c r="B19" s="1810" t="s">
        <v>1260</v>
      </c>
      <c r="C19" s="1823" t="s">
        <v>1252</v>
      </c>
      <c r="D19" s="624" t="s">
        <v>1265</v>
      </c>
      <c r="E19" s="1801"/>
      <c r="F19" s="1801" t="s">
        <v>1261</v>
      </c>
      <c r="G19" s="1810"/>
      <c r="H19" s="1810" t="s">
        <v>1262</v>
      </c>
      <c r="I19" s="1807" t="s">
        <v>1274</v>
      </c>
      <c r="K19" s="1807" t="s">
        <v>1274</v>
      </c>
      <c r="L19" s="1810" t="s">
        <v>1263</v>
      </c>
      <c r="M19" s="1807" t="s">
        <v>1274</v>
      </c>
      <c r="N19" s="621" t="s">
        <v>1272</v>
      </c>
      <c r="O19" s="1803" t="s">
        <v>1264</v>
      </c>
    </row>
    <row r="20" spans="2:17" ht="23.25">
      <c r="B20" s="1810"/>
      <c r="C20" s="1809"/>
      <c r="D20" s="625" t="s">
        <v>1266</v>
      </c>
      <c r="E20" s="1801"/>
      <c r="F20" s="1801"/>
      <c r="G20" s="1810"/>
      <c r="H20" s="1810"/>
      <c r="I20" s="1803"/>
      <c r="J20" s="627" t="s">
        <v>1277</v>
      </c>
      <c r="K20" s="1803"/>
      <c r="L20" s="1810"/>
      <c r="M20" s="1803"/>
      <c r="N20" s="622">
        <v>3750</v>
      </c>
      <c r="O20" s="1803"/>
    </row>
    <row r="21" spans="2:17" ht="23.25">
      <c r="B21" s="1810"/>
      <c r="C21" s="1801" t="s">
        <v>1256</v>
      </c>
      <c r="D21" s="624" t="s">
        <v>1268</v>
      </c>
      <c r="E21" s="1801"/>
      <c r="F21" s="1801"/>
      <c r="G21" s="1810"/>
      <c r="H21" s="1810"/>
      <c r="I21" s="1803">
        <v>1381</v>
      </c>
      <c r="J21" s="627" t="s">
        <v>1278</v>
      </c>
      <c r="K21" s="1803">
        <v>1594</v>
      </c>
      <c r="L21" s="1810"/>
      <c r="M21" s="1803">
        <v>479</v>
      </c>
      <c r="N21" s="621" t="s">
        <v>1273</v>
      </c>
      <c r="O21" s="1803"/>
    </row>
    <row r="22" spans="2:17" ht="23.65" thickBot="1">
      <c r="B22" s="1804"/>
      <c r="C22" s="1802"/>
      <c r="D22" s="626" t="s">
        <v>1276</v>
      </c>
      <c r="E22" s="1802"/>
      <c r="F22" s="1802"/>
      <c r="G22" s="1804"/>
      <c r="H22" s="1804"/>
      <c r="I22" s="1819"/>
      <c r="J22" s="244"/>
      <c r="K22" s="1819"/>
      <c r="L22" s="1804"/>
      <c r="M22" s="1819"/>
      <c r="N22" s="252">
        <v>5138</v>
      </c>
      <c r="O22" s="1819"/>
    </row>
    <row r="23" spans="2:17" ht="4.5" customHeight="1" thickBot="1">
      <c r="B23" s="104"/>
      <c r="C23" s="105"/>
      <c r="D23" s="105"/>
      <c r="E23" s="105"/>
      <c r="F23" s="105"/>
      <c r="G23" s="105"/>
      <c r="H23" s="105"/>
      <c r="I23" s="116"/>
      <c r="J23" s="105"/>
      <c r="K23" s="116"/>
      <c r="L23" s="116"/>
      <c r="M23" s="116"/>
      <c r="N23" s="116" t="s">
        <v>1271</v>
      </c>
      <c r="O23" s="116"/>
    </row>
    <row r="24" spans="2:17">
      <c r="B24" s="1810" t="s">
        <v>304</v>
      </c>
      <c r="C24" s="111" t="s">
        <v>302</v>
      </c>
      <c r="D24" s="111" t="s">
        <v>303</v>
      </c>
      <c r="E24" s="111"/>
      <c r="F24" s="111"/>
      <c r="G24" s="110"/>
      <c r="H24" s="110" t="s">
        <v>302</v>
      </c>
      <c r="I24" s="117"/>
      <c r="J24" s="110" t="s">
        <v>301</v>
      </c>
      <c r="K24" s="1812">
        <v>2593.98</v>
      </c>
      <c r="L24" s="117"/>
      <c r="M24" s="1812">
        <v>1</v>
      </c>
      <c r="N24" s="1812">
        <f>I26+K24+M24</f>
        <v>3439.44</v>
      </c>
      <c r="O24" s="117"/>
    </row>
    <row r="25" spans="2:17">
      <c r="B25" s="1810"/>
      <c r="C25" s="138" t="s">
        <v>300</v>
      </c>
      <c r="D25" s="111" t="s">
        <v>299</v>
      </c>
      <c r="E25" s="111"/>
      <c r="F25" s="111"/>
      <c r="G25" s="110"/>
      <c r="H25" s="137" t="s">
        <v>298</v>
      </c>
      <c r="I25" s="136"/>
      <c r="J25" s="110" t="s">
        <v>297</v>
      </c>
      <c r="K25" s="1803"/>
      <c r="L25" s="117"/>
      <c r="M25" s="1803"/>
      <c r="N25" s="1803"/>
      <c r="O25" s="117"/>
    </row>
    <row r="26" spans="2:17">
      <c r="B26" s="1810"/>
      <c r="C26" s="138" t="s">
        <v>296</v>
      </c>
      <c r="D26" s="111" t="s">
        <v>295</v>
      </c>
      <c r="E26" s="111"/>
      <c r="F26" s="111"/>
      <c r="G26" s="110"/>
      <c r="H26" s="137" t="s">
        <v>294</v>
      </c>
      <c r="I26" s="136">
        <v>844.46</v>
      </c>
      <c r="J26" s="110" t="s">
        <v>293</v>
      </c>
      <c r="K26" s="1803"/>
      <c r="L26" s="117"/>
      <c r="M26" s="1803"/>
      <c r="N26" s="1803"/>
      <c r="O26" s="117"/>
      <c r="Q26" s="254"/>
    </row>
    <row r="27" spans="2:17">
      <c r="B27" s="1810"/>
      <c r="C27" s="138" t="s">
        <v>292</v>
      </c>
      <c r="D27" s="111" t="s">
        <v>291</v>
      </c>
      <c r="E27" s="111"/>
      <c r="F27" s="111"/>
      <c r="G27" s="110"/>
      <c r="H27" s="137" t="s">
        <v>290</v>
      </c>
      <c r="I27" s="136"/>
      <c r="J27" s="110" t="s">
        <v>289</v>
      </c>
      <c r="K27" s="1803"/>
      <c r="L27" s="117"/>
      <c r="M27" s="1803"/>
      <c r="N27" s="1803"/>
      <c r="O27" s="117"/>
      <c r="Q27" s="254"/>
    </row>
    <row r="28" spans="2:17">
      <c r="B28" s="1814"/>
      <c r="C28" s="135"/>
      <c r="D28" s="134"/>
      <c r="E28" s="134"/>
      <c r="F28" s="134"/>
      <c r="G28" s="133"/>
      <c r="H28" s="133"/>
      <c r="I28" s="132"/>
      <c r="J28" s="112" t="s">
        <v>288</v>
      </c>
      <c r="K28" s="1808"/>
      <c r="L28" s="131"/>
      <c r="M28" s="1808"/>
      <c r="N28" s="1808"/>
      <c r="O28" s="131"/>
      <c r="Q28" s="254"/>
    </row>
    <row r="29" spans="2:17">
      <c r="B29" s="1820" t="s">
        <v>742</v>
      </c>
      <c r="C29" s="245"/>
      <c r="D29" s="245"/>
      <c r="E29" s="245"/>
      <c r="F29" s="245"/>
      <c r="G29" s="246"/>
      <c r="H29" s="247"/>
      <c r="I29" s="248"/>
      <c r="J29" s="110" t="s">
        <v>743</v>
      </c>
      <c r="K29" s="117">
        <v>552</v>
      </c>
      <c r="L29" s="1807" t="s">
        <v>744</v>
      </c>
      <c r="M29" s="1807">
        <v>172.5</v>
      </c>
      <c r="N29" s="117" t="s">
        <v>745</v>
      </c>
      <c r="O29" s="1807">
        <f>I30+K33+M29</f>
        <v>4553.7</v>
      </c>
      <c r="Q29" s="254"/>
    </row>
    <row r="30" spans="2:17">
      <c r="B30" s="1810"/>
      <c r="C30" s="245"/>
      <c r="D30" s="245"/>
      <c r="E30" s="245"/>
      <c r="F30" s="245"/>
      <c r="G30" s="246"/>
      <c r="H30" s="249" t="s">
        <v>746</v>
      </c>
      <c r="I30" s="250">
        <v>3567</v>
      </c>
      <c r="J30" s="110" t="s">
        <v>747</v>
      </c>
      <c r="K30" s="117">
        <v>154.1</v>
      </c>
      <c r="L30" s="1803"/>
      <c r="M30" s="1803"/>
      <c r="N30" s="117" t="s">
        <v>748</v>
      </c>
      <c r="O30" s="1803"/>
      <c r="Q30" s="254"/>
    </row>
    <row r="31" spans="2:17">
      <c r="B31" s="1810"/>
      <c r="C31" s="245"/>
      <c r="D31" s="245"/>
      <c r="E31" s="245"/>
      <c r="F31" s="245"/>
      <c r="G31" s="246"/>
      <c r="H31" s="247" t="s">
        <v>749</v>
      </c>
      <c r="I31" s="248"/>
      <c r="J31" s="110" t="s">
        <v>750</v>
      </c>
      <c r="K31" s="117">
        <v>5.75</v>
      </c>
      <c r="L31" s="1803"/>
      <c r="M31" s="1803"/>
      <c r="N31" s="117" t="s">
        <v>751</v>
      </c>
      <c r="O31" s="1803"/>
    </row>
    <row r="32" spans="2:17">
      <c r="B32" s="1810"/>
      <c r="C32" s="245"/>
      <c r="D32" s="245"/>
      <c r="E32" s="245"/>
      <c r="F32" s="245"/>
      <c r="G32" s="246"/>
      <c r="H32" s="247"/>
      <c r="I32" s="248"/>
      <c r="J32" s="110" t="s">
        <v>752</v>
      </c>
      <c r="K32" s="117">
        <v>102.35</v>
      </c>
      <c r="L32" s="1803"/>
      <c r="M32" s="1803"/>
      <c r="N32" s="236">
        <v>4499</v>
      </c>
      <c r="O32" s="1803"/>
    </row>
    <row r="33" spans="2:15" ht="14.25" thickBot="1">
      <c r="B33" s="1804"/>
      <c r="C33" s="130"/>
      <c r="D33" s="130"/>
      <c r="E33" s="130"/>
      <c r="F33" s="130"/>
      <c r="G33" s="125"/>
      <c r="H33" s="251"/>
      <c r="I33" s="129"/>
      <c r="J33" s="107" t="s">
        <v>753</v>
      </c>
      <c r="K33" s="124">
        <f>SUM(K29:K32)</f>
        <v>814.2</v>
      </c>
      <c r="L33" s="1819"/>
      <c r="M33" s="1819"/>
      <c r="N33" s="252"/>
      <c r="O33" s="1819"/>
    </row>
    <row r="34" spans="2:15" ht="4.5" customHeight="1" thickBot="1">
      <c r="B34" s="104"/>
      <c r="C34" s="123"/>
      <c r="D34" s="123"/>
      <c r="E34" s="123"/>
      <c r="F34" s="123"/>
      <c r="G34" s="123"/>
      <c r="H34" s="123"/>
      <c r="I34" s="128"/>
      <c r="J34" s="105"/>
      <c r="K34" s="116"/>
      <c r="L34" s="116"/>
      <c r="M34" s="116"/>
      <c r="N34" s="127"/>
      <c r="O34" s="116"/>
    </row>
    <row r="35" spans="2:15">
      <c r="B35" s="121" t="s">
        <v>754</v>
      </c>
      <c r="C35" s="120" t="s">
        <v>287</v>
      </c>
      <c r="D35" s="120" t="s">
        <v>286</v>
      </c>
      <c r="E35" s="120"/>
      <c r="F35" s="120"/>
      <c r="G35" s="119"/>
      <c r="H35" s="119" t="s">
        <v>755</v>
      </c>
      <c r="I35" s="118">
        <v>389.91</v>
      </c>
      <c r="J35" s="119" t="s">
        <v>756</v>
      </c>
      <c r="K35" s="118">
        <v>511.73</v>
      </c>
      <c r="L35" s="118" t="s">
        <v>757</v>
      </c>
      <c r="M35" s="118">
        <v>444.71</v>
      </c>
      <c r="N35" s="118">
        <f>I35+K35+M35</f>
        <v>1346.3500000000001</v>
      </c>
      <c r="O35" s="118"/>
    </row>
    <row r="36" spans="2:15">
      <c r="B36" s="142" t="s">
        <v>758</v>
      </c>
      <c r="C36" s="141" t="s">
        <v>287</v>
      </c>
      <c r="D36" s="141" t="s">
        <v>286</v>
      </c>
      <c r="E36" s="141"/>
      <c r="F36" s="141"/>
      <c r="G36" s="140"/>
      <c r="H36" s="140" t="s">
        <v>759</v>
      </c>
      <c r="I36" s="139">
        <v>429.48</v>
      </c>
      <c r="J36" s="140" t="s">
        <v>284</v>
      </c>
      <c r="K36" s="139">
        <v>551.6</v>
      </c>
      <c r="L36" s="139" t="s">
        <v>757</v>
      </c>
      <c r="M36" s="139">
        <v>444.71</v>
      </c>
      <c r="N36" s="139">
        <f>I36+K36+M36</f>
        <v>1425.79</v>
      </c>
      <c r="O36" s="139"/>
    </row>
    <row r="37" spans="2:15" ht="13.9" thickBot="1">
      <c r="B37" s="234" t="s">
        <v>760</v>
      </c>
      <c r="C37" s="108" t="s">
        <v>287</v>
      </c>
      <c r="D37" s="108" t="s">
        <v>286</v>
      </c>
      <c r="E37" s="108"/>
      <c r="F37" s="108"/>
      <c r="G37" s="107"/>
      <c r="H37" s="107" t="s">
        <v>285</v>
      </c>
      <c r="I37" s="124">
        <v>429.48</v>
      </c>
      <c r="J37" s="107" t="s">
        <v>284</v>
      </c>
      <c r="K37" s="124">
        <v>551.6</v>
      </c>
      <c r="L37" s="124" t="s">
        <v>757</v>
      </c>
      <c r="M37" s="124">
        <v>444.71</v>
      </c>
      <c r="N37" s="124">
        <f>I37+K37+M37</f>
        <v>1425.79</v>
      </c>
      <c r="O37" s="243"/>
    </row>
    <row r="38" spans="2:15" ht="40.5" customHeight="1" thickBot="1">
      <c r="B38" s="234" t="s">
        <v>1594</v>
      </c>
      <c r="C38" s="108" t="s">
        <v>1595</v>
      </c>
      <c r="D38" s="108"/>
      <c r="E38" s="108"/>
      <c r="F38" s="108"/>
      <c r="G38" s="107"/>
      <c r="H38" s="107" t="s">
        <v>1596</v>
      </c>
      <c r="I38" s="124">
        <v>2247</v>
      </c>
      <c r="J38" s="107" t="s">
        <v>1593</v>
      </c>
      <c r="K38" s="124" t="s">
        <v>1604</v>
      </c>
      <c r="L38" s="124" t="s">
        <v>757</v>
      </c>
      <c r="M38" s="124">
        <v>444.71</v>
      </c>
      <c r="N38" s="124">
        <f>M38+I38</f>
        <v>2691.71</v>
      </c>
      <c r="O38" s="806" t="s">
        <v>1603</v>
      </c>
    </row>
    <row r="39" spans="2:15" ht="4.5" customHeight="1" thickBot="1">
      <c r="B39" s="104"/>
      <c r="C39" s="105"/>
      <c r="D39" s="105"/>
      <c r="E39" s="105"/>
      <c r="F39" s="105"/>
      <c r="G39" s="105"/>
      <c r="H39" s="126"/>
      <c r="I39" s="116"/>
      <c r="J39" s="105"/>
      <c r="K39" s="116"/>
      <c r="L39" s="116"/>
      <c r="M39" s="116"/>
      <c r="N39" s="116"/>
      <c r="O39" s="116"/>
    </row>
    <row r="40" spans="2:15">
      <c r="B40" s="1810" t="s">
        <v>2014</v>
      </c>
      <c r="C40" s="1801"/>
      <c r="D40" s="1801"/>
      <c r="E40" s="111"/>
      <c r="F40" s="111"/>
      <c r="G40" s="110"/>
      <c r="H40" s="110" t="s">
        <v>283</v>
      </c>
      <c r="I40" s="117"/>
      <c r="J40" s="110" t="s">
        <v>280</v>
      </c>
      <c r="K40" s="117"/>
      <c r="L40" s="117"/>
      <c r="M40" s="117"/>
      <c r="N40" s="1803">
        <f>I41+K41+M41</f>
        <v>1384.68</v>
      </c>
      <c r="O40" s="117"/>
    </row>
    <row r="41" spans="2:15" ht="21.75" customHeight="1">
      <c r="B41" s="1810"/>
      <c r="C41" s="1801"/>
      <c r="D41" s="1801"/>
      <c r="E41" s="111"/>
      <c r="F41" s="111"/>
      <c r="G41" s="110"/>
      <c r="H41" s="110" t="s">
        <v>278</v>
      </c>
      <c r="I41" s="117">
        <v>915.13</v>
      </c>
      <c r="J41" s="110" t="s">
        <v>277</v>
      </c>
      <c r="K41" s="117">
        <v>468.55</v>
      </c>
      <c r="L41" s="117"/>
      <c r="M41" s="117">
        <v>1</v>
      </c>
      <c r="N41" s="1803"/>
      <c r="O41" s="117"/>
    </row>
    <row r="42" spans="2:15" ht="27" customHeight="1">
      <c r="B42" s="1814"/>
      <c r="C42" s="1809"/>
      <c r="D42" s="1809"/>
      <c r="E42" s="238"/>
      <c r="F42" s="113"/>
      <c r="G42" s="112"/>
      <c r="H42" s="133"/>
      <c r="I42" s="344"/>
      <c r="J42" s="112" t="s">
        <v>275</v>
      </c>
      <c r="K42" s="131"/>
      <c r="L42" s="131"/>
      <c r="M42" s="131"/>
      <c r="N42" s="1808"/>
      <c r="O42" s="232"/>
    </row>
    <row r="43" spans="2:15" ht="21.75" customHeight="1">
      <c r="B43" s="1810" t="s">
        <v>1275</v>
      </c>
      <c r="C43" s="342"/>
      <c r="D43" s="342"/>
      <c r="E43" s="111"/>
      <c r="F43" s="111" t="s">
        <v>282</v>
      </c>
      <c r="G43" s="110"/>
      <c r="H43" s="110" t="s">
        <v>281</v>
      </c>
      <c r="I43" s="117"/>
      <c r="J43" s="110" t="s">
        <v>280</v>
      </c>
      <c r="K43" s="117"/>
      <c r="L43" s="117"/>
      <c r="M43" s="117"/>
      <c r="N43" s="1803">
        <f>I44+K44+M44</f>
        <v>1384.68</v>
      </c>
      <c r="O43" s="117"/>
    </row>
    <row r="44" spans="2:15" ht="21.75" customHeight="1">
      <c r="B44" s="1810"/>
      <c r="C44" s="342"/>
      <c r="D44" s="342"/>
      <c r="E44" s="111"/>
      <c r="F44" s="111" t="s">
        <v>279</v>
      </c>
      <c r="G44" s="110"/>
      <c r="H44" s="110" t="s">
        <v>278</v>
      </c>
      <c r="I44" s="117">
        <v>915.13</v>
      </c>
      <c r="J44" s="110" t="s">
        <v>277</v>
      </c>
      <c r="K44" s="117">
        <v>468.55</v>
      </c>
      <c r="L44" s="117"/>
      <c r="M44" s="117">
        <v>1</v>
      </c>
      <c r="N44" s="1803"/>
      <c r="O44" s="117"/>
    </row>
    <row r="45" spans="2:15">
      <c r="B45" s="1814"/>
      <c r="C45" s="343"/>
      <c r="D45" s="343"/>
      <c r="E45" s="113"/>
      <c r="F45" s="113" t="s">
        <v>276</v>
      </c>
      <c r="G45" s="112"/>
      <c r="H45" s="112"/>
      <c r="I45" s="131"/>
      <c r="J45" s="112" t="s">
        <v>275</v>
      </c>
      <c r="K45" s="131"/>
      <c r="L45" s="131"/>
      <c r="M45" s="131"/>
      <c r="N45" s="1808"/>
      <c r="O45" s="232"/>
    </row>
    <row r="46" spans="2:15" ht="24" customHeight="1">
      <c r="B46" s="1820" t="s">
        <v>2015</v>
      </c>
      <c r="C46" s="342" t="s">
        <v>1018</v>
      </c>
      <c r="D46" s="342" t="s">
        <v>1020</v>
      </c>
      <c r="E46" s="111"/>
      <c r="F46" s="111"/>
      <c r="G46" s="110"/>
      <c r="H46" s="110" t="s">
        <v>1019</v>
      </c>
      <c r="I46" s="117">
        <v>960</v>
      </c>
      <c r="J46" s="110" t="s">
        <v>1016</v>
      </c>
      <c r="K46" s="117">
        <v>640</v>
      </c>
      <c r="L46" s="117" t="s">
        <v>1017</v>
      </c>
      <c r="M46" s="117">
        <v>480</v>
      </c>
      <c r="N46" s="236">
        <f>I46+K46+M46</f>
        <v>2080</v>
      </c>
      <c r="O46" s="117"/>
    </row>
    <row r="47" spans="2:15">
      <c r="B47" s="1814"/>
      <c r="C47" s="343"/>
      <c r="D47" s="343" t="s">
        <v>1021</v>
      </c>
      <c r="E47" s="113"/>
      <c r="F47" s="113"/>
      <c r="G47" s="112"/>
      <c r="H47" s="153" t="s">
        <v>2011</v>
      </c>
      <c r="I47" s="131"/>
      <c r="J47" s="112"/>
      <c r="K47" s="131"/>
      <c r="L47" s="131"/>
      <c r="M47" s="131"/>
      <c r="N47" s="1108"/>
      <c r="O47" s="131"/>
    </row>
    <row r="48" spans="2:15">
      <c r="B48" s="1820" t="s">
        <v>2013</v>
      </c>
      <c r="C48" s="1110"/>
      <c r="D48" s="1110"/>
      <c r="E48" s="111"/>
      <c r="F48" s="111"/>
      <c r="G48" s="110"/>
      <c r="H48" s="1111" t="s">
        <v>2009</v>
      </c>
      <c r="I48" s="117">
        <v>960</v>
      </c>
      <c r="J48" s="110" t="s">
        <v>1016</v>
      </c>
      <c r="K48" s="117">
        <v>640</v>
      </c>
      <c r="L48" s="1807" t="s">
        <v>1017</v>
      </c>
      <c r="M48" s="117">
        <v>480</v>
      </c>
      <c r="N48" s="117">
        <f>I48+K48+M48</f>
        <v>2080</v>
      </c>
      <c r="O48" s="117"/>
    </row>
    <row r="49" spans="2:15">
      <c r="B49" s="1814"/>
      <c r="C49" s="1110"/>
      <c r="D49" s="1110"/>
      <c r="E49" s="111"/>
      <c r="F49" s="111"/>
      <c r="G49" s="1390"/>
      <c r="H49" s="153" t="s">
        <v>2010</v>
      </c>
      <c r="I49" s="131"/>
      <c r="J49" s="112" t="s">
        <v>2012</v>
      </c>
      <c r="K49" s="131">
        <v>640</v>
      </c>
      <c r="L49" s="1808"/>
      <c r="M49" s="1392"/>
      <c r="N49" s="131"/>
      <c r="O49" s="131"/>
    </row>
    <row r="50" spans="2:15">
      <c r="B50" s="1410" t="s">
        <v>2554</v>
      </c>
      <c r="C50" s="1411"/>
      <c r="D50" s="1420"/>
      <c r="E50" s="1421"/>
      <c r="F50" s="1422"/>
      <c r="G50" s="110"/>
      <c r="H50" s="137" t="s">
        <v>2555</v>
      </c>
      <c r="I50" s="117">
        <v>996.51</v>
      </c>
      <c r="J50" s="110" t="s">
        <v>2556</v>
      </c>
      <c r="K50" s="117">
        <v>459.72</v>
      </c>
      <c r="L50" s="1391" t="s">
        <v>2558</v>
      </c>
      <c r="M50" s="117">
        <v>561.9</v>
      </c>
      <c r="N50" s="117">
        <f>M50+K50+I50</f>
        <v>2018.13</v>
      </c>
      <c r="O50" s="117" t="s">
        <v>2560</v>
      </c>
    </row>
    <row r="51" spans="2:15" ht="13.9" thickBot="1">
      <c r="B51" s="1410"/>
      <c r="C51" s="1423"/>
      <c r="D51" s="1424"/>
      <c r="E51" s="113"/>
      <c r="F51" s="1425"/>
      <c r="G51" s="110"/>
      <c r="H51" s="137"/>
      <c r="I51" s="117"/>
      <c r="J51" s="110"/>
      <c r="K51" s="117"/>
      <c r="L51" s="124" t="s">
        <v>2557</v>
      </c>
      <c r="M51" s="117">
        <v>561.9</v>
      </c>
      <c r="N51" s="117"/>
      <c r="O51" s="117" t="s">
        <v>2559</v>
      </c>
    </row>
    <row r="52" spans="2:15" ht="4.5" customHeight="1" thickBot="1">
      <c r="B52" s="104"/>
      <c r="C52" s="265"/>
      <c r="D52" s="265"/>
      <c r="E52" s="265"/>
      <c r="F52" s="265"/>
      <c r="G52" s="105"/>
      <c r="H52" s="123"/>
      <c r="I52" s="122"/>
      <c r="J52" s="105"/>
      <c r="K52" s="116"/>
      <c r="L52" s="116"/>
      <c r="M52" s="116"/>
      <c r="N52" s="116"/>
      <c r="O52" s="116"/>
    </row>
    <row r="53" spans="2:15">
      <c r="B53" s="121" t="s">
        <v>274</v>
      </c>
      <c r="C53" s="120" t="s">
        <v>273</v>
      </c>
      <c r="D53" s="120"/>
      <c r="E53" s="120"/>
      <c r="F53" s="120"/>
      <c r="G53" s="119"/>
      <c r="H53" s="119" t="s">
        <v>272</v>
      </c>
      <c r="I53" s="118"/>
      <c r="J53" s="119"/>
      <c r="K53" s="118"/>
      <c r="L53" s="118"/>
      <c r="M53" s="118"/>
      <c r="N53" s="118"/>
      <c r="O53" s="118"/>
    </row>
    <row r="54" spans="2:15">
      <c r="B54" s="233" t="s">
        <v>271</v>
      </c>
      <c r="C54" s="111"/>
      <c r="D54" s="111"/>
      <c r="E54" s="111"/>
      <c r="F54" s="111"/>
      <c r="G54" s="110"/>
      <c r="H54" s="110"/>
      <c r="I54" s="117"/>
      <c r="J54" s="110"/>
      <c r="K54" s="117"/>
      <c r="L54" s="117"/>
      <c r="M54" s="117"/>
      <c r="N54" s="117"/>
      <c r="O54" s="117"/>
    </row>
    <row r="55" spans="2:15" ht="16.5" customHeight="1" thickBot="1">
      <c r="B55" s="233"/>
      <c r="C55" s="111"/>
      <c r="D55" s="111"/>
      <c r="E55" s="111"/>
      <c r="F55" s="111"/>
      <c r="G55" s="110"/>
      <c r="H55" s="110"/>
      <c r="I55" s="117"/>
      <c r="J55" s="110"/>
      <c r="K55" s="117"/>
      <c r="L55" s="117"/>
      <c r="M55" s="117"/>
      <c r="N55" s="117"/>
      <c r="O55" s="117"/>
    </row>
    <row r="56" spans="2:15" ht="4.5" customHeight="1" thickBot="1">
      <c r="B56" s="104"/>
      <c r="C56" s="105"/>
      <c r="D56" s="105"/>
      <c r="E56" s="105"/>
      <c r="F56" s="105"/>
      <c r="G56" s="105"/>
      <c r="H56" s="105"/>
      <c r="I56" s="116"/>
      <c r="J56" s="105"/>
      <c r="K56" s="116"/>
      <c r="L56" s="116"/>
      <c r="M56" s="116"/>
      <c r="N56" s="116"/>
      <c r="O56" s="116"/>
    </row>
    <row r="57" spans="2:15" ht="16.5" customHeight="1">
      <c r="B57" s="1813" t="s">
        <v>270</v>
      </c>
      <c r="C57" s="1811" t="s">
        <v>761</v>
      </c>
      <c r="D57" s="115" t="s">
        <v>269</v>
      </c>
      <c r="E57" s="115"/>
      <c r="F57" s="115"/>
      <c r="G57" s="114"/>
      <c r="H57" s="230" t="s">
        <v>268</v>
      </c>
      <c r="I57" s="231">
        <v>1566</v>
      </c>
      <c r="J57" s="230" t="s">
        <v>263</v>
      </c>
      <c r="K57" s="231">
        <v>606</v>
      </c>
      <c r="L57" s="231"/>
      <c r="M57" s="231">
        <v>1</v>
      </c>
      <c r="N57" s="1812">
        <f>I57+K57+M57</f>
        <v>2173</v>
      </c>
      <c r="O57" s="231"/>
    </row>
    <row r="58" spans="2:15">
      <c r="B58" s="1814"/>
      <c r="C58" s="1809"/>
      <c r="D58" s="238" t="s">
        <v>262</v>
      </c>
      <c r="E58" s="113"/>
      <c r="F58" s="113"/>
      <c r="G58" s="112"/>
      <c r="H58" s="106" t="s">
        <v>261</v>
      </c>
      <c r="I58" s="232"/>
      <c r="J58" s="106" t="s">
        <v>260</v>
      </c>
      <c r="K58" s="232"/>
      <c r="L58" s="232"/>
      <c r="M58" s="232"/>
      <c r="N58" s="1808"/>
      <c r="O58" s="232"/>
    </row>
    <row r="59" spans="2:15" ht="16.5" customHeight="1">
      <c r="B59" s="1810" t="s">
        <v>267</v>
      </c>
      <c r="C59" s="1801" t="s">
        <v>762</v>
      </c>
      <c r="D59" s="111" t="s">
        <v>264</v>
      </c>
      <c r="E59" s="111"/>
      <c r="F59" s="111"/>
      <c r="G59" s="110"/>
      <c r="H59" s="109" t="s">
        <v>261</v>
      </c>
      <c r="I59" s="236">
        <v>1566</v>
      </c>
      <c r="J59" s="233" t="s">
        <v>263</v>
      </c>
      <c r="K59" s="236">
        <v>606</v>
      </c>
      <c r="L59" s="236"/>
      <c r="M59" s="236">
        <v>1</v>
      </c>
      <c r="N59" s="1807">
        <f>I59+K59+M59</f>
        <v>2173</v>
      </c>
      <c r="O59" s="236"/>
    </row>
    <row r="60" spans="2:15">
      <c r="B60" s="1814"/>
      <c r="C60" s="1809"/>
      <c r="D60" s="238" t="s">
        <v>262</v>
      </c>
      <c r="E60" s="113"/>
      <c r="F60" s="113"/>
      <c r="G60" s="112"/>
      <c r="H60" s="106" t="s">
        <v>261</v>
      </c>
      <c r="I60" s="232"/>
      <c r="J60" s="258" t="s">
        <v>260</v>
      </c>
      <c r="K60" s="232"/>
      <c r="L60" s="232"/>
      <c r="M60" s="232"/>
      <c r="N60" s="1808"/>
      <c r="O60" s="232"/>
    </row>
    <row r="61" spans="2:15">
      <c r="B61" s="1810" t="s">
        <v>266</v>
      </c>
      <c r="C61" s="1801" t="s">
        <v>265</v>
      </c>
      <c r="D61" s="111" t="s">
        <v>264</v>
      </c>
      <c r="E61" s="111"/>
      <c r="F61" s="111"/>
      <c r="G61" s="110"/>
      <c r="H61" s="109" t="s">
        <v>261</v>
      </c>
      <c r="I61" s="236">
        <v>1566</v>
      </c>
      <c r="J61" s="109" t="s">
        <v>263</v>
      </c>
      <c r="K61" s="236">
        <v>606</v>
      </c>
      <c r="L61" s="236"/>
      <c r="M61" s="236">
        <v>1</v>
      </c>
      <c r="N61" s="1803">
        <f>I61+K61+M61</f>
        <v>2173</v>
      </c>
      <c r="O61" s="236"/>
    </row>
    <row r="62" spans="2:15" ht="13.9" thickBot="1">
      <c r="B62" s="1804"/>
      <c r="C62" s="1802"/>
      <c r="D62" s="108" t="s">
        <v>262</v>
      </c>
      <c r="E62" s="108"/>
      <c r="F62" s="108"/>
      <c r="G62" s="107"/>
      <c r="H62" s="106" t="s">
        <v>261</v>
      </c>
      <c r="I62" s="237"/>
      <c r="J62" s="106" t="s">
        <v>260</v>
      </c>
      <c r="K62" s="237"/>
      <c r="L62" s="237"/>
      <c r="M62" s="237"/>
      <c r="N62" s="1808"/>
      <c r="O62" s="236"/>
    </row>
    <row r="63" spans="2:15" ht="4.5" customHeight="1" thickBot="1">
      <c r="B63" s="104"/>
      <c r="C63" s="104"/>
      <c r="D63" s="105"/>
      <c r="E63" s="105"/>
      <c r="F63" s="105"/>
      <c r="G63" s="105"/>
      <c r="H63" s="104"/>
      <c r="I63" s="103"/>
      <c r="J63" s="104"/>
      <c r="K63" s="103"/>
      <c r="L63" s="103"/>
      <c r="M63" s="103"/>
      <c r="N63" s="103"/>
      <c r="O63" s="103"/>
    </row>
    <row r="64" spans="2:15">
      <c r="B64" s="233" t="s">
        <v>259</v>
      </c>
      <c r="C64" s="235" t="s">
        <v>258</v>
      </c>
      <c r="D64" s="235" t="s">
        <v>257</v>
      </c>
      <c r="E64" s="111"/>
      <c r="F64" s="111"/>
      <c r="G64" s="110"/>
      <c r="H64" s="233" t="s">
        <v>252</v>
      </c>
      <c r="I64" s="236">
        <v>481.49</v>
      </c>
      <c r="J64" s="233" t="s">
        <v>256</v>
      </c>
      <c r="K64" s="236">
        <v>541.66</v>
      </c>
      <c r="L64" s="236" t="s">
        <v>981</v>
      </c>
      <c r="M64" s="236">
        <v>174.54</v>
      </c>
      <c r="N64" s="236">
        <f>I64+K64+M64</f>
        <v>1197.69</v>
      </c>
      <c r="O64" s="236"/>
    </row>
    <row r="65" spans="2:15">
      <c r="B65" s="242" t="s">
        <v>1180</v>
      </c>
      <c r="C65" s="238"/>
      <c r="D65" s="238"/>
      <c r="E65" s="113"/>
      <c r="F65" s="113"/>
      <c r="G65" s="112"/>
      <c r="H65" s="242"/>
      <c r="I65" s="232"/>
      <c r="J65" s="242"/>
      <c r="K65" s="232"/>
      <c r="L65" s="232"/>
      <c r="M65" s="232"/>
      <c r="N65" s="232"/>
      <c r="O65" s="232"/>
    </row>
    <row r="66" spans="2:15">
      <c r="B66" s="233" t="s">
        <v>255</v>
      </c>
      <c r="C66" s="235" t="s">
        <v>254</v>
      </c>
      <c r="D66" s="235" t="s">
        <v>253</v>
      </c>
      <c r="E66" s="111"/>
      <c r="F66" s="111"/>
      <c r="G66" s="110"/>
      <c r="H66" s="233" t="s">
        <v>252</v>
      </c>
      <c r="I66" s="236">
        <v>481.49</v>
      </c>
      <c r="J66" s="233" t="s">
        <v>251</v>
      </c>
      <c r="K66" s="236">
        <v>569.35</v>
      </c>
      <c r="L66" s="236" t="s">
        <v>981</v>
      </c>
      <c r="M66" s="236">
        <v>174.54</v>
      </c>
      <c r="N66" s="236">
        <f>I66+K66+M66</f>
        <v>1225.3800000000001</v>
      </c>
      <c r="O66" s="236"/>
    </row>
    <row r="67" spans="2:15">
      <c r="B67" s="242" t="s">
        <v>1179</v>
      </c>
      <c r="C67" s="238" t="s">
        <v>217</v>
      </c>
      <c r="D67" s="238"/>
      <c r="E67" s="238"/>
      <c r="F67" s="238"/>
      <c r="G67" s="242"/>
      <c r="H67" s="242"/>
      <c r="I67" s="232"/>
      <c r="J67" s="242" t="s">
        <v>250</v>
      </c>
      <c r="K67" s="232"/>
      <c r="L67" s="232"/>
      <c r="M67" s="232"/>
      <c r="N67" s="232"/>
      <c r="O67" s="232"/>
    </row>
    <row r="68" spans="2:15">
      <c r="B68" s="109" t="s">
        <v>255</v>
      </c>
      <c r="C68" s="253" t="s">
        <v>254</v>
      </c>
      <c r="D68" s="253" t="s">
        <v>253</v>
      </c>
      <c r="E68" s="111"/>
      <c r="F68" s="111"/>
      <c r="G68" s="110"/>
      <c r="H68" s="109" t="s">
        <v>980</v>
      </c>
      <c r="I68" s="243">
        <v>481.49</v>
      </c>
      <c r="J68" s="109" t="s">
        <v>251</v>
      </c>
      <c r="K68" s="243">
        <v>541.66</v>
      </c>
      <c r="L68" s="236" t="s">
        <v>981</v>
      </c>
      <c r="M68" s="243">
        <v>174.54</v>
      </c>
      <c r="N68" s="236">
        <f>I68+K68+M68</f>
        <v>1197.69</v>
      </c>
      <c r="O68" s="243"/>
    </row>
    <row r="69" spans="2:15">
      <c r="B69" s="242" t="s">
        <v>1154</v>
      </c>
      <c r="C69" s="238" t="s">
        <v>217</v>
      </c>
      <c r="D69" s="238"/>
      <c r="E69" s="113"/>
      <c r="F69" s="113"/>
      <c r="G69" s="112"/>
      <c r="H69" s="242"/>
      <c r="I69" s="232"/>
      <c r="J69" s="242" t="s">
        <v>250</v>
      </c>
      <c r="K69" s="232"/>
      <c r="L69" s="232"/>
      <c r="M69" s="232"/>
      <c r="N69" s="232"/>
      <c r="O69" s="232"/>
    </row>
    <row r="70" spans="2:15">
      <c r="B70" s="109" t="s">
        <v>255</v>
      </c>
      <c r="C70" s="253" t="s">
        <v>254</v>
      </c>
      <c r="D70" s="253" t="s">
        <v>253</v>
      </c>
      <c r="E70" s="111"/>
      <c r="F70" s="111"/>
      <c r="G70" s="110"/>
      <c r="H70" s="109" t="s">
        <v>1155</v>
      </c>
      <c r="I70" s="243">
        <v>540.78</v>
      </c>
      <c r="J70" s="109" t="s">
        <v>251</v>
      </c>
      <c r="K70" s="243">
        <v>608.37</v>
      </c>
      <c r="L70" s="236" t="s">
        <v>981</v>
      </c>
      <c r="M70" s="243">
        <v>196.03</v>
      </c>
      <c r="N70" s="236">
        <f>I70+K70+M70</f>
        <v>1345.18</v>
      </c>
      <c r="O70" s="243"/>
    </row>
    <row r="71" spans="2:15">
      <c r="B71" s="242" t="s">
        <v>1153</v>
      </c>
      <c r="C71" s="238" t="s">
        <v>217</v>
      </c>
      <c r="D71" s="238"/>
      <c r="E71" s="113"/>
      <c r="F71" s="113"/>
      <c r="G71" s="112"/>
      <c r="H71" s="242"/>
      <c r="I71" s="232"/>
      <c r="J71" s="242" t="s">
        <v>250</v>
      </c>
      <c r="K71" s="232"/>
      <c r="L71" s="232"/>
      <c r="M71" s="232"/>
      <c r="N71" s="232"/>
      <c r="O71" s="232"/>
    </row>
    <row r="72" spans="2:15">
      <c r="B72" s="233" t="s">
        <v>255</v>
      </c>
      <c r="C72" s="253"/>
      <c r="D72" s="253"/>
      <c r="E72" s="111"/>
      <c r="F72" s="111"/>
      <c r="G72" s="110"/>
      <c r="H72" s="233" t="s">
        <v>2016</v>
      </c>
      <c r="I72" s="236">
        <v>592.22</v>
      </c>
      <c r="J72" s="233" t="s">
        <v>2017</v>
      </c>
      <c r="K72" s="236">
        <v>666.25</v>
      </c>
      <c r="L72" s="236" t="s">
        <v>981</v>
      </c>
      <c r="M72" s="236">
        <v>196.03</v>
      </c>
      <c r="N72" s="236">
        <f>I72+K72+M72</f>
        <v>1454.5</v>
      </c>
      <c r="O72" s="236"/>
    </row>
    <row r="73" spans="2:15">
      <c r="B73" s="1106" t="s">
        <v>1385</v>
      </c>
      <c r="C73" s="1105"/>
      <c r="D73" s="1105"/>
      <c r="E73" s="113"/>
      <c r="F73" s="113"/>
      <c r="G73" s="112"/>
      <c r="H73" s="1106"/>
      <c r="I73" s="1108"/>
      <c r="J73" s="1106"/>
      <c r="K73" s="1108"/>
      <c r="L73" s="1108"/>
      <c r="M73" s="1108"/>
      <c r="N73" s="1108"/>
      <c r="O73" s="1108"/>
    </row>
    <row r="74" spans="2:15">
      <c r="B74" s="1107" t="s">
        <v>255</v>
      </c>
      <c r="C74" s="1101"/>
      <c r="D74" s="1101"/>
      <c r="E74" s="111"/>
      <c r="F74" s="111"/>
      <c r="G74" s="110"/>
      <c r="H74" s="1107" t="s">
        <v>2018</v>
      </c>
      <c r="I74" s="1104">
        <v>592.22</v>
      </c>
      <c r="J74" s="1107" t="s">
        <v>2017</v>
      </c>
      <c r="K74" s="1104">
        <v>666.25</v>
      </c>
      <c r="L74" s="1104" t="s">
        <v>981</v>
      </c>
      <c r="M74" s="1104">
        <v>196.03</v>
      </c>
      <c r="N74" s="1104">
        <f>I74+K74+M74</f>
        <v>1454.5</v>
      </c>
      <c r="O74" s="1104"/>
    </row>
    <row r="75" spans="2:15" ht="13.9" thickBot="1">
      <c r="B75" s="1103" t="s">
        <v>2019</v>
      </c>
      <c r="C75" s="1102"/>
      <c r="D75" s="1102"/>
      <c r="E75" s="108"/>
      <c r="F75" s="108"/>
      <c r="G75" s="107"/>
      <c r="H75" s="1103"/>
      <c r="I75" s="1109"/>
      <c r="J75" s="1103"/>
      <c r="K75" s="1109"/>
      <c r="L75" s="1109"/>
      <c r="M75" s="1109"/>
      <c r="N75" s="1109"/>
      <c r="O75" s="1109"/>
    </row>
    <row r="76" spans="2:15">
      <c r="B76" s="1431" t="s">
        <v>2754</v>
      </c>
      <c r="C76" s="1436"/>
      <c r="D76" s="1436"/>
      <c r="E76" s="111"/>
      <c r="F76" s="111"/>
      <c r="G76" s="110"/>
      <c r="H76" s="1431" t="s">
        <v>2593</v>
      </c>
      <c r="I76" s="1426">
        <v>1299</v>
      </c>
      <c r="J76" s="1431" t="s">
        <v>2595</v>
      </c>
      <c r="K76" s="1426">
        <v>1099</v>
      </c>
      <c r="L76" s="1426" t="s">
        <v>981</v>
      </c>
      <c r="M76" s="1426">
        <v>0</v>
      </c>
      <c r="N76" s="1426">
        <f>I76+K76+M76</f>
        <v>2398</v>
      </c>
      <c r="O76" s="1426"/>
    </row>
    <row r="77" spans="2:15">
      <c r="B77" s="1429" t="s">
        <v>2753</v>
      </c>
      <c r="C77" s="1428"/>
      <c r="D77" s="1428"/>
      <c r="E77" s="113"/>
      <c r="F77" s="113"/>
      <c r="G77" s="112"/>
      <c r="H77" s="1429"/>
      <c r="I77" s="1427"/>
      <c r="J77" s="1429"/>
      <c r="K77" s="1427"/>
      <c r="L77" s="1427"/>
      <c r="M77" s="1427"/>
      <c r="N77" s="1427"/>
      <c r="O77" s="1427"/>
    </row>
    <row r="78" spans="2:15">
      <c r="B78" s="1431" t="s">
        <v>2754</v>
      </c>
      <c r="C78" s="1430"/>
      <c r="D78" s="1430"/>
      <c r="E78" s="111"/>
      <c r="F78" s="111"/>
      <c r="G78" s="110"/>
      <c r="H78" s="1431" t="s">
        <v>2594</v>
      </c>
      <c r="I78" s="1426">
        <v>1299</v>
      </c>
      <c r="J78" s="1431" t="s">
        <v>2595</v>
      </c>
      <c r="K78" s="1426">
        <v>1099</v>
      </c>
      <c r="L78" s="1426" t="s">
        <v>981</v>
      </c>
      <c r="M78" s="1426">
        <v>0</v>
      </c>
      <c r="N78" s="1426">
        <f>I78+K78+M78</f>
        <v>2398</v>
      </c>
      <c r="O78" s="1426"/>
    </row>
    <row r="79" spans="2:15" ht="13.9" thickBot="1">
      <c r="B79" s="1433" t="s">
        <v>2755</v>
      </c>
      <c r="C79" s="1432"/>
      <c r="D79" s="1432"/>
      <c r="E79" s="1147"/>
      <c r="F79" s="1147"/>
      <c r="G79" s="1146"/>
      <c r="H79" s="1433"/>
      <c r="I79" s="1435"/>
      <c r="J79" s="1433"/>
      <c r="K79" s="1435"/>
      <c r="L79" s="1435"/>
      <c r="M79" s="1435"/>
      <c r="N79" s="1435"/>
      <c r="O79" s="1435"/>
    </row>
  </sheetData>
  <sheetProtection algorithmName="SHA-512" hashValue="YtyxNcBCtNA+IOWK2eAQ0aYCeOXq2sv703JcyaAPcdibsVzxYE02Ud3x8VfxpTDy1PHkyIf7K3HkIBjgf7UFEw==" saltValue="kSJoo9riNvNbYHc3O/38/w==" spinCount="100000" sheet="1"/>
  <mergeCells count="71">
    <mergeCell ref="B3:C3"/>
    <mergeCell ref="B7:B8"/>
    <mergeCell ref="C7:C8"/>
    <mergeCell ref="H7:H8"/>
    <mergeCell ref="K19:K20"/>
    <mergeCell ref="N7:N8"/>
    <mergeCell ref="B24:B28"/>
    <mergeCell ref="B15:B16"/>
    <mergeCell ref="C15:C16"/>
    <mergeCell ref="F15:F16"/>
    <mergeCell ref="H15:H16"/>
    <mergeCell ref="I15:I16"/>
    <mergeCell ref="J15:J16"/>
    <mergeCell ref="L15:L16"/>
    <mergeCell ref="K15:K16"/>
    <mergeCell ref="M15:M16"/>
    <mergeCell ref="N15:N16"/>
    <mergeCell ref="B19:B22"/>
    <mergeCell ref="C19:C20"/>
    <mergeCell ref="C21:C22"/>
    <mergeCell ref="I19:I20"/>
    <mergeCell ref="B57:B58"/>
    <mergeCell ref="C57:C58"/>
    <mergeCell ref="N57:N58"/>
    <mergeCell ref="B40:B42"/>
    <mergeCell ref="C40:C42"/>
    <mergeCell ref="D40:D42"/>
    <mergeCell ref="N40:N42"/>
    <mergeCell ref="N43:N45"/>
    <mergeCell ref="B43:B45"/>
    <mergeCell ref="B46:B47"/>
    <mergeCell ref="L48:L49"/>
    <mergeCell ref="B48:B49"/>
    <mergeCell ref="B61:B62"/>
    <mergeCell ref="C61:C62"/>
    <mergeCell ref="N61:N62"/>
    <mergeCell ref="B59:B60"/>
    <mergeCell ref="C59:C60"/>
    <mergeCell ref="N59:N60"/>
    <mergeCell ref="O29:O33"/>
    <mergeCell ref="B29:B33"/>
    <mergeCell ref="M24:M28"/>
    <mergeCell ref="N24:N28"/>
    <mergeCell ref="K24:K28"/>
    <mergeCell ref="M29:M33"/>
    <mergeCell ref="L29:L33"/>
    <mergeCell ref="M21:M22"/>
    <mergeCell ref="O19:O22"/>
    <mergeCell ref="G19:G22"/>
    <mergeCell ref="E19:E22"/>
    <mergeCell ref="L19:L22"/>
    <mergeCell ref="F19:F22"/>
    <mergeCell ref="H19:H22"/>
    <mergeCell ref="M19:M20"/>
    <mergeCell ref="K21:K22"/>
    <mergeCell ref="I21:I22"/>
    <mergeCell ref="O15:O16"/>
    <mergeCell ref="B17:B18"/>
    <mergeCell ref="C17:C18"/>
    <mergeCell ref="E17:E18"/>
    <mergeCell ref="F17:F18"/>
    <mergeCell ref="H17:H18"/>
    <mergeCell ref="G17:G18"/>
    <mergeCell ref="I17:I18"/>
    <mergeCell ref="J17:J18"/>
    <mergeCell ref="K17:K18"/>
    <mergeCell ref="L17:L18"/>
    <mergeCell ref="M17:M18"/>
    <mergeCell ref="N17:N18"/>
    <mergeCell ref="G15:G16"/>
    <mergeCell ref="O17:O18"/>
  </mergeCells>
  <hyperlinks>
    <hyperlink ref="A1" location="Contents!A1" display="Return" xr:uid="{00000000-0004-0000-0400-000000000000}"/>
  </hyperlinks>
  <pageMargins left="0.11811023622047245" right="0.11811023622047245" top="0.74803149606299213" bottom="0.74803149606299213" header="0.31496062992125984" footer="0.31496062992125984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5935-3518-4766-BDB3-68B743CB6762}">
  <sheetPr codeName="Sheet10">
    <tabColor rgb="FFFF0000"/>
  </sheetPr>
  <dimension ref="A1:G73"/>
  <sheetViews>
    <sheetView topLeftCell="A39" zoomScale="80" zoomScaleNormal="80" workbookViewId="0">
      <selection activeCell="M60" sqref="M60"/>
    </sheetView>
  </sheetViews>
  <sheetFormatPr defaultColWidth="9.1328125" defaultRowHeight="13.5"/>
  <cols>
    <col min="1" max="1" width="7.73046875" style="102" customWidth="1"/>
    <col min="2" max="2" width="5.1328125" style="102" customWidth="1"/>
    <col min="3" max="3" width="27.265625" style="102" customWidth="1"/>
    <col min="4" max="4" width="34.86328125" style="102" customWidth="1"/>
    <col min="5" max="5" width="51.265625" style="102" bestFit="1" customWidth="1"/>
    <col min="6" max="6" width="21.73046875" style="102" customWidth="1"/>
    <col min="7" max="7" width="12.59765625" style="102" customWidth="1"/>
    <col min="8" max="16384" width="9.1328125" style="102"/>
  </cols>
  <sheetData>
    <row r="1" spans="1:7" ht="14.25">
      <c r="A1" s="269" t="s">
        <v>794</v>
      </c>
      <c r="B1" s="808"/>
      <c r="C1" s="809"/>
      <c r="D1" s="809"/>
      <c r="E1" s="809"/>
      <c r="F1" s="809"/>
      <c r="G1" s="810"/>
    </row>
    <row r="2" spans="1:7" ht="13.9" thickBot="1"/>
    <row r="3" spans="1:7" ht="14.65" thickBot="1">
      <c r="B3" s="1838" t="s">
        <v>2152</v>
      </c>
      <c r="C3" s="1839"/>
      <c r="D3" s="1839"/>
      <c r="E3" s="1839"/>
      <c r="F3" s="1228">
        <f>Cover!B6</f>
        <v>2022</v>
      </c>
      <c r="G3" s="1227"/>
    </row>
    <row r="4" spans="1:7" ht="14.65" thickBot="1">
      <c r="B4" s="1829" t="s">
        <v>1612</v>
      </c>
      <c r="C4" s="1830"/>
      <c r="D4" s="1830"/>
      <c r="E4" s="1830"/>
      <c r="F4" s="1830"/>
      <c r="G4" s="1831"/>
    </row>
    <row r="5" spans="1:7" ht="14.65" thickBot="1">
      <c r="B5" s="1832"/>
      <c r="C5" s="167" t="s">
        <v>717</v>
      </c>
      <c r="D5" s="81" t="s">
        <v>4</v>
      </c>
      <c r="E5" s="81" t="s">
        <v>24</v>
      </c>
      <c r="F5" s="832"/>
      <c r="G5" s="159" t="s">
        <v>6</v>
      </c>
    </row>
    <row r="6" spans="1:7" ht="14.25">
      <c r="B6" s="1833"/>
      <c r="C6" s="29" t="s">
        <v>2022</v>
      </c>
      <c r="D6" s="29" t="s">
        <v>2023</v>
      </c>
      <c r="E6" s="8"/>
      <c r="F6" s="833" t="s">
        <v>1649</v>
      </c>
      <c r="G6" s="160">
        <v>1200</v>
      </c>
    </row>
    <row r="7" spans="1:7" ht="14.25">
      <c r="B7" s="1833"/>
      <c r="C7" s="29" t="s">
        <v>1650</v>
      </c>
      <c r="D7" s="29" t="s">
        <v>1613</v>
      </c>
      <c r="E7" s="8" t="s">
        <v>2021</v>
      </c>
      <c r="F7" s="833" t="s">
        <v>1649</v>
      </c>
      <c r="G7" s="160">
        <v>750</v>
      </c>
    </row>
    <row r="8" spans="1:7" ht="14.25">
      <c r="B8" s="1833"/>
      <c r="C8" s="80" t="s">
        <v>2727</v>
      </c>
      <c r="D8" s="80" t="s">
        <v>1614</v>
      </c>
      <c r="E8" s="8" t="s">
        <v>2977</v>
      </c>
      <c r="F8" s="833" t="s">
        <v>1649</v>
      </c>
      <c r="G8" s="160">
        <v>570</v>
      </c>
    </row>
    <row r="9" spans="1:7" ht="14.25">
      <c r="B9" s="1833"/>
      <c r="C9" s="80" t="s">
        <v>2728</v>
      </c>
      <c r="D9" s="80" t="s">
        <v>1614</v>
      </c>
      <c r="E9" s="1418" t="s">
        <v>2978</v>
      </c>
      <c r="F9" s="833"/>
      <c r="G9" s="160">
        <v>570</v>
      </c>
    </row>
    <row r="10" spans="1:7" ht="14.25">
      <c r="B10" s="1833"/>
      <c r="C10" s="80" t="s">
        <v>2729</v>
      </c>
      <c r="D10" s="80" t="s">
        <v>1614</v>
      </c>
      <c r="E10" s="1418" t="s">
        <v>2714</v>
      </c>
      <c r="F10" s="833"/>
      <c r="G10" s="160">
        <v>570</v>
      </c>
    </row>
    <row r="11" spans="1:7" ht="14.25">
      <c r="B11" s="1833"/>
      <c r="C11" s="80" t="s">
        <v>2027</v>
      </c>
      <c r="D11" s="80" t="s">
        <v>1619</v>
      </c>
      <c r="E11" s="8"/>
      <c r="F11" s="833"/>
      <c r="G11" s="160">
        <v>45</v>
      </c>
    </row>
    <row r="12" spans="1:7" ht="14.25">
      <c r="B12" s="1833"/>
      <c r="C12" s="29" t="s">
        <v>1647</v>
      </c>
      <c r="D12" s="8" t="s">
        <v>1616</v>
      </c>
      <c r="E12" s="8" t="s">
        <v>1639</v>
      </c>
      <c r="F12" s="711"/>
      <c r="G12" s="161">
        <v>230</v>
      </c>
    </row>
    <row r="13" spans="1:7" ht="14.25">
      <c r="B13" s="1833"/>
      <c r="C13" s="29" t="s">
        <v>1837</v>
      </c>
      <c r="D13" s="8" t="s">
        <v>1618</v>
      </c>
      <c r="E13" s="8" t="s">
        <v>1638</v>
      </c>
      <c r="F13" s="711"/>
      <c r="G13" s="161">
        <v>125</v>
      </c>
    </row>
    <row r="14" spans="1:7" ht="14.65" thickBot="1">
      <c r="B14" s="1833"/>
      <c r="C14" s="29"/>
      <c r="D14" s="8"/>
      <c r="E14" s="8"/>
      <c r="F14" s="711"/>
      <c r="G14" s="161"/>
    </row>
    <row r="15" spans="1:7" ht="14.65" thickBot="1">
      <c r="B15" s="1833"/>
      <c r="C15" s="1115" t="s">
        <v>2800</v>
      </c>
      <c r="D15" s="830" t="s">
        <v>1623</v>
      </c>
      <c r="E15" s="830" t="s">
        <v>2185</v>
      </c>
      <c r="F15" s="836"/>
      <c r="G15" s="831">
        <v>2300</v>
      </c>
    </row>
    <row r="16" spans="1:7" ht="7.35" customHeight="1" thickBot="1">
      <c r="B16" s="1833"/>
      <c r="C16" s="1116"/>
      <c r="D16" s="813"/>
      <c r="E16" s="813"/>
      <c r="F16" s="838"/>
      <c r="G16" s="814"/>
    </row>
    <row r="17" spans="2:7" ht="14.25">
      <c r="B17" s="1833"/>
      <c r="C17" s="1117" t="s">
        <v>1620</v>
      </c>
      <c r="D17" s="156"/>
      <c r="E17" s="156"/>
      <c r="F17" s="837"/>
      <c r="G17" s="812"/>
    </row>
    <row r="18" spans="2:7" ht="14.25">
      <c r="B18" s="1833"/>
      <c r="C18" s="29" t="s">
        <v>1644</v>
      </c>
      <c r="D18" s="8" t="s">
        <v>1621</v>
      </c>
      <c r="E18" s="8" t="s">
        <v>1630</v>
      </c>
      <c r="F18" s="711"/>
      <c r="G18" s="161">
        <v>225</v>
      </c>
    </row>
    <row r="19" spans="2:7" ht="14.25">
      <c r="B19" s="1833"/>
      <c r="C19" s="29" t="s">
        <v>1645</v>
      </c>
      <c r="D19" s="8" t="s">
        <v>1622</v>
      </c>
      <c r="E19" s="8" t="s">
        <v>1631</v>
      </c>
      <c r="F19" s="711"/>
      <c r="G19" s="161">
        <v>210</v>
      </c>
    </row>
    <row r="20" spans="2:7" ht="14.25">
      <c r="B20" s="1833"/>
      <c r="C20" s="29" t="s">
        <v>1635</v>
      </c>
      <c r="D20" s="8" t="s">
        <v>1640</v>
      </c>
      <c r="E20" s="8" t="s">
        <v>1642</v>
      </c>
      <c r="F20" s="711"/>
      <c r="G20" s="161">
        <v>400</v>
      </c>
    </row>
    <row r="21" spans="2:7" ht="14.25">
      <c r="B21" s="1833"/>
      <c r="C21" s="29" t="s">
        <v>1636</v>
      </c>
      <c r="D21" s="8" t="s">
        <v>1641</v>
      </c>
      <c r="E21" s="8" t="s">
        <v>1643</v>
      </c>
      <c r="F21" s="711"/>
      <c r="G21" s="161">
        <v>175</v>
      </c>
    </row>
    <row r="22" spans="2:7" ht="14.25">
      <c r="B22" s="1833"/>
      <c r="C22" s="1417" t="s">
        <v>2973</v>
      </c>
      <c r="D22" s="1418" t="s">
        <v>2975</v>
      </c>
      <c r="E22" s="1418" t="s">
        <v>2974</v>
      </c>
      <c r="F22" s="711"/>
      <c r="G22" s="161">
        <v>145</v>
      </c>
    </row>
    <row r="23" spans="2:7" ht="14.25">
      <c r="B23" s="1833"/>
      <c r="C23" s="29" t="s">
        <v>1632</v>
      </c>
      <c r="D23" s="8" t="s">
        <v>1633</v>
      </c>
      <c r="E23" s="8" t="s">
        <v>1634</v>
      </c>
      <c r="F23" s="711"/>
      <c r="G23" s="161">
        <v>115</v>
      </c>
    </row>
    <row r="24" spans="2:7" ht="14.25">
      <c r="B24" s="1833"/>
      <c r="C24" s="29" t="s">
        <v>2024</v>
      </c>
      <c r="D24" s="8" t="s">
        <v>2025</v>
      </c>
      <c r="E24" s="8" t="s">
        <v>2026</v>
      </c>
      <c r="F24" s="711"/>
      <c r="G24" s="161">
        <v>85</v>
      </c>
    </row>
    <row r="25" spans="2:7" ht="14.65" thickBot="1">
      <c r="B25" s="1834"/>
      <c r="C25" s="49" t="s">
        <v>1648</v>
      </c>
      <c r="D25" s="23" t="s">
        <v>1617</v>
      </c>
      <c r="E25" s="4" t="s">
        <v>1646</v>
      </c>
      <c r="F25" s="834"/>
      <c r="G25" s="746">
        <v>468</v>
      </c>
    </row>
    <row r="27" spans="2:7" ht="13.9" thickBot="1"/>
    <row r="28" spans="2:7" ht="14.65" thickBot="1">
      <c r="B28" s="1840" t="s">
        <v>2153</v>
      </c>
      <c r="C28" s="1841"/>
      <c r="D28" s="1841"/>
      <c r="E28" s="1841"/>
      <c r="F28" s="1230">
        <f>Cover!B6</f>
        <v>2022</v>
      </c>
      <c r="G28" s="1229"/>
    </row>
    <row r="29" spans="2:7" ht="14.65" thickBot="1">
      <c r="B29" s="1835" t="s">
        <v>1612</v>
      </c>
      <c r="C29" s="1836"/>
      <c r="D29" s="1836"/>
      <c r="E29" s="1836"/>
      <c r="F29" s="1836"/>
      <c r="G29" s="1837"/>
    </row>
    <row r="30" spans="2:7" ht="14.65" thickBot="1">
      <c r="B30" s="815"/>
      <c r="C30" s="82" t="s">
        <v>717</v>
      </c>
      <c r="D30" s="81" t="s">
        <v>4</v>
      </c>
      <c r="E30" s="81" t="s">
        <v>24</v>
      </c>
      <c r="F30" s="832"/>
      <c r="G30" s="159" t="s">
        <v>6</v>
      </c>
    </row>
    <row r="31" spans="2:7" ht="14.25">
      <c r="B31" s="816"/>
      <c r="C31" s="29" t="s">
        <v>2022</v>
      </c>
      <c r="D31" s="29" t="s">
        <v>2023</v>
      </c>
      <c r="E31" s="8"/>
      <c r="F31" s="833" t="s">
        <v>1649</v>
      </c>
      <c r="G31" s="160">
        <v>1200</v>
      </c>
    </row>
    <row r="32" spans="2:7" ht="14.25">
      <c r="B32" s="816"/>
      <c r="C32" s="29" t="s">
        <v>1650</v>
      </c>
      <c r="D32" s="29" t="s">
        <v>1613</v>
      </c>
      <c r="E32" s="8" t="s">
        <v>2021</v>
      </c>
      <c r="F32" s="833" t="s">
        <v>1649</v>
      </c>
      <c r="G32" s="160">
        <v>750</v>
      </c>
    </row>
    <row r="33" spans="2:7" ht="14.25">
      <c r="B33" s="816"/>
      <c r="C33" s="80" t="s">
        <v>2725</v>
      </c>
      <c r="D33" s="80" t="s">
        <v>1614</v>
      </c>
      <c r="E33" s="80" t="s">
        <v>2977</v>
      </c>
      <c r="F33" s="833" t="s">
        <v>1649</v>
      </c>
      <c r="G33" s="160">
        <v>570</v>
      </c>
    </row>
    <row r="34" spans="2:7" ht="14.25">
      <c r="B34" s="816"/>
      <c r="C34" s="80" t="s">
        <v>2726</v>
      </c>
      <c r="D34" s="80" t="s">
        <v>1614</v>
      </c>
      <c r="E34" s="80" t="s">
        <v>2976</v>
      </c>
      <c r="F34" s="833"/>
      <c r="G34" s="160">
        <v>570</v>
      </c>
    </row>
    <row r="35" spans="2:7" ht="14.25">
      <c r="B35" s="816"/>
      <c r="C35" s="80" t="s">
        <v>2027</v>
      </c>
      <c r="D35" s="80" t="s">
        <v>1619</v>
      </c>
      <c r="E35" s="8"/>
      <c r="F35" s="833"/>
      <c r="G35" s="160">
        <v>45</v>
      </c>
    </row>
    <row r="36" spans="2:7" ht="14.25">
      <c r="B36" s="817"/>
      <c r="C36" s="8" t="s">
        <v>1647</v>
      </c>
      <c r="D36" s="8" t="s">
        <v>1616</v>
      </c>
      <c r="E36" s="8" t="s">
        <v>1639</v>
      </c>
      <c r="F36" s="711"/>
      <c r="G36" s="161">
        <v>230</v>
      </c>
    </row>
    <row r="37" spans="2:7" ht="14.25">
      <c r="B37" s="817"/>
      <c r="C37" s="8" t="s">
        <v>1837</v>
      </c>
      <c r="D37" s="8" t="s">
        <v>1618</v>
      </c>
      <c r="E37" s="8" t="s">
        <v>1638</v>
      </c>
      <c r="F37" s="711"/>
      <c r="G37" s="161">
        <v>125</v>
      </c>
    </row>
    <row r="38" spans="2:7" ht="14.65" thickBot="1">
      <c r="B38" s="817"/>
      <c r="C38" s="8"/>
      <c r="D38" s="8"/>
      <c r="E38" s="8"/>
      <c r="F38" s="711"/>
      <c r="G38" s="161"/>
    </row>
    <row r="39" spans="2:7" ht="14.65" thickBot="1">
      <c r="B39" s="817"/>
      <c r="C39" s="829" t="s">
        <v>2801</v>
      </c>
      <c r="D39" s="830" t="s">
        <v>1623</v>
      </c>
      <c r="E39" s="830" t="s">
        <v>2185</v>
      </c>
      <c r="F39" s="836"/>
      <c r="G39" s="831">
        <v>2300</v>
      </c>
    </row>
    <row r="40" spans="2:7" ht="6.75" customHeight="1" thickBot="1">
      <c r="B40" s="817"/>
      <c r="C40" s="813"/>
      <c r="D40" s="813"/>
      <c r="E40" s="813"/>
      <c r="F40" s="838"/>
      <c r="G40" s="814"/>
    </row>
    <row r="41" spans="2:7" ht="14.25">
      <c r="B41" s="817"/>
      <c r="C41" s="811" t="s">
        <v>1620</v>
      </c>
      <c r="D41" s="156"/>
      <c r="E41" s="156"/>
      <c r="F41" s="837"/>
      <c r="G41" s="812"/>
    </row>
    <row r="42" spans="2:7" ht="14.25">
      <c r="B42" s="817"/>
      <c r="C42" s="12" t="s">
        <v>1644</v>
      </c>
      <c r="D42" s="8" t="s">
        <v>1621</v>
      </c>
      <c r="E42" s="8" t="s">
        <v>1630</v>
      </c>
      <c r="F42" s="711"/>
      <c r="G42" s="161">
        <v>225</v>
      </c>
    </row>
    <row r="43" spans="2:7" ht="14.25">
      <c r="B43" s="817"/>
      <c r="C43" s="12" t="s">
        <v>1645</v>
      </c>
      <c r="D43" s="8" t="s">
        <v>1622</v>
      </c>
      <c r="E43" s="8" t="s">
        <v>1631</v>
      </c>
      <c r="F43" s="711"/>
      <c r="G43" s="161">
        <v>210</v>
      </c>
    </row>
    <row r="44" spans="2:7" ht="14.25">
      <c r="B44" s="817"/>
      <c r="C44" s="12" t="s">
        <v>1635</v>
      </c>
      <c r="D44" s="8" t="s">
        <v>1640</v>
      </c>
      <c r="E44" s="8" t="s">
        <v>1642</v>
      </c>
      <c r="F44" s="711"/>
      <c r="G44" s="161">
        <v>400</v>
      </c>
    </row>
    <row r="45" spans="2:7" ht="14.25">
      <c r="B45" s="817"/>
      <c r="C45" s="12" t="s">
        <v>1636</v>
      </c>
      <c r="D45" s="8" t="s">
        <v>1641</v>
      </c>
      <c r="E45" s="8" t="s">
        <v>1643</v>
      </c>
      <c r="F45" s="711"/>
      <c r="G45" s="161">
        <v>175</v>
      </c>
    </row>
    <row r="46" spans="2:7" ht="14.25">
      <c r="B46" s="817"/>
      <c r="C46" s="1417" t="s">
        <v>2973</v>
      </c>
      <c r="D46" s="1418" t="s">
        <v>2975</v>
      </c>
      <c r="E46" s="1418" t="s">
        <v>2974</v>
      </c>
      <c r="F46" s="711"/>
      <c r="G46" s="161">
        <v>145</v>
      </c>
    </row>
    <row r="47" spans="2:7" ht="14.25">
      <c r="B47" s="817"/>
      <c r="C47" s="12" t="s">
        <v>1632</v>
      </c>
      <c r="D47" s="8" t="s">
        <v>1633</v>
      </c>
      <c r="E47" s="8" t="s">
        <v>1634</v>
      </c>
      <c r="F47" s="711"/>
      <c r="G47" s="161">
        <v>115</v>
      </c>
    </row>
    <row r="48" spans="2:7" ht="14.25">
      <c r="B48" s="817"/>
      <c r="C48" s="29" t="s">
        <v>2024</v>
      </c>
      <c r="D48" s="8" t="s">
        <v>2025</v>
      </c>
      <c r="E48" s="8" t="s">
        <v>2026</v>
      </c>
      <c r="F48" s="711"/>
      <c r="G48" s="161">
        <v>85</v>
      </c>
    </row>
    <row r="49" spans="2:7" ht="14.65" thickBot="1">
      <c r="B49" s="818"/>
      <c r="C49" s="49" t="s">
        <v>1648</v>
      </c>
      <c r="D49" s="164" t="s">
        <v>1617</v>
      </c>
      <c r="E49" s="4" t="s">
        <v>1646</v>
      </c>
      <c r="F49" s="834"/>
      <c r="G49" s="746">
        <v>468</v>
      </c>
    </row>
    <row r="51" spans="2:7" ht="13.9" thickBot="1"/>
    <row r="52" spans="2:7" ht="14.65" thickBot="1">
      <c r="B52" s="1842" t="s">
        <v>2154</v>
      </c>
      <c r="C52" s="1843"/>
      <c r="D52" s="1843"/>
      <c r="E52" s="1843"/>
      <c r="F52" s="1236">
        <f>Cover!B6</f>
        <v>2022</v>
      </c>
      <c r="G52" s="1231"/>
    </row>
    <row r="53" spans="2:7" ht="14.65" thickBot="1">
      <c r="B53" s="1844" t="s">
        <v>1612</v>
      </c>
      <c r="C53" s="1845"/>
      <c r="D53" s="1845"/>
      <c r="E53" s="1845"/>
      <c r="F53" s="1845"/>
      <c r="G53" s="1846"/>
    </row>
    <row r="54" spans="2:7" ht="14.65" thickBot="1">
      <c r="B54" s="1825"/>
      <c r="C54" s="82" t="s">
        <v>717</v>
      </c>
      <c r="D54" s="81" t="s">
        <v>4</v>
      </c>
      <c r="E54" s="81" t="s">
        <v>24</v>
      </c>
      <c r="F54" s="832"/>
      <c r="G54" s="159" t="s">
        <v>6</v>
      </c>
    </row>
    <row r="55" spans="2:7" ht="14.25">
      <c r="B55" s="1826"/>
      <c r="C55" s="29" t="s">
        <v>2022</v>
      </c>
      <c r="D55" s="29" t="s">
        <v>2023</v>
      </c>
      <c r="E55" s="8"/>
      <c r="F55" s="833" t="s">
        <v>1649</v>
      </c>
      <c r="G55" s="160">
        <v>1200</v>
      </c>
    </row>
    <row r="56" spans="2:7" ht="14.25">
      <c r="B56" s="1826"/>
      <c r="C56" s="29" t="s">
        <v>1650</v>
      </c>
      <c r="D56" s="29" t="s">
        <v>1613</v>
      </c>
      <c r="E56" s="8" t="s">
        <v>2021</v>
      </c>
      <c r="F56" s="833" t="s">
        <v>1649</v>
      </c>
      <c r="G56" s="160">
        <v>750</v>
      </c>
    </row>
    <row r="57" spans="2:7" ht="14.25">
      <c r="B57" s="1826"/>
      <c r="C57" s="80" t="s">
        <v>2730</v>
      </c>
      <c r="D57" s="80" t="s">
        <v>1614</v>
      </c>
      <c r="E57" s="8" t="s">
        <v>2977</v>
      </c>
      <c r="F57" s="833" t="s">
        <v>1649</v>
      </c>
      <c r="G57" s="160">
        <v>570</v>
      </c>
    </row>
    <row r="58" spans="2:7" ht="14.25">
      <c r="B58" s="1826"/>
      <c r="C58" s="80" t="s">
        <v>2731</v>
      </c>
      <c r="D58" s="80" t="s">
        <v>1614</v>
      </c>
      <c r="E58" s="1418" t="s">
        <v>2976</v>
      </c>
      <c r="F58" s="833"/>
      <c r="G58" s="160">
        <v>570</v>
      </c>
    </row>
    <row r="59" spans="2:7" ht="14.25">
      <c r="B59" s="1826"/>
      <c r="C59" s="80" t="s">
        <v>2027</v>
      </c>
      <c r="D59" s="80" t="s">
        <v>1619</v>
      </c>
      <c r="E59" s="8"/>
      <c r="F59" s="833"/>
      <c r="G59" s="160">
        <v>45</v>
      </c>
    </row>
    <row r="60" spans="2:7" ht="14.25">
      <c r="B60" s="1827"/>
      <c r="C60" s="8" t="s">
        <v>1647</v>
      </c>
      <c r="D60" s="8" t="s">
        <v>1616</v>
      </c>
      <c r="E60" s="8" t="s">
        <v>1639</v>
      </c>
      <c r="F60" s="711"/>
      <c r="G60" s="161">
        <v>230</v>
      </c>
    </row>
    <row r="61" spans="2:7" ht="14.25">
      <c r="B61" s="1827"/>
      <c r="C61" s="8" t="s">
        <v>1837</v>
      </c>
      <c r="D61" s="8" t="s">
        <v>1618</v>
      </c>
      <c r="E61" s="8" t="s">
        <v>1638</v>
      </c>
      <c r="F61" s="711"/>
      <c r="G61" s="161">
        <v>125</v>
      </c>
    </row>
    <row r="62" spans="2:7" ht="14.65" thickBot="1">
      <c r="B62" s="1827"/>
      <c r="C62" s="8"/>
      <c r="D62" s="8"/>
      <c r="E62" s="8"/>
      <c r="F62" s="711"/>
      <c r="G62" s="161"/>
    </row>
    <row r="63" spans="2:7" ht="14.65" thickBot="1">
      <c r="B63" s="1827"/>
      <c r="C63" s="829" t="s">
        <v>2802</v>
      </c>
      <c r="D63" s="830" t="s">
        <v>1623</v>
      </c>
      <c r="E63" s="830" t="s">
        <v>2185</v>
      </c>
      <c r="F63" s="836"/>
      <c r="G63" s="831">
        <v>2300</v>
      </c>
    </row>
    <row r="64" spans="2:7" ht="7.5" customHeight="1" thickBot="1">
      <c r="B64" s="1827"/>
      <c r="C64" s="813"/>
      <c r="D64" s="813"/>
      <c r="E64" s="813"/>
      <c r="F64" s="838"/>
      <c r="G64" s="814"/>
    </row>
    <row r="65" spans="2:7" ht="14.25">
      <c r="B65" s="1827"/>
      <c r="C65" s="811" t="s">
        <v>1620</v>
      </c>
      <c r="D65" s="156"/>
      <c r="E65" s="156"/>
      <c r="F65" s="837"/>
      <c r="G65" s="812"/>
    </row>
    <row r="66" spans="2:7" ht="14.25">
      <c r="B66" s="1827"/>
      <c r="C66" s="12" t="s">
        <v>1644</v>
      </c>
      <c r="D66" s="8" t="s">
        <v>1621</v>
      </c>
      <c r="E66" s="8" t="s">
        <v>1630</v>
      </c>
      <c r="F66" s="711"/>
      <c r="G66" s="161">
        <v>225</v>
      </c>
    </row>
    <row r="67" spans="2:7" ht="14.25">
      <c r="B67" s="1827"/>
      <c r="C67" s="12" t="s">
        <v>1645</v>
      </c>
      <c r="D67" s="8" t="s">
        <v>1622</v>
      </c>
      <c r="E67" s="8" t="s">
        <v>1631</v>
      </c>
      <c r="F67" s="711"/>
      <c r="G67" s="161">
        <v>210</v>
      </c>
    </row>
    <row r="68" spans="2:7" ht="14.25">
      <c r="B68" s="1827"/>
      <c r="C68" s="12" t="s">
        <v>1635</v>
      </c>
      <c r="D68" s="8" t="s">
        <v>1640</v>
      </c>
      <c r="E68" s="8" t="s">
        <v>1642</v>
      </c>
      <c r="F68" s="711"/>
      <c r="G68" s="161">
        <v>400</v>
      </c>
    </row>
    <row r="69" spans="2:7" ht="14.25">
      <c r="B69" s="1827"/>
      <c r="C69" s="12" t="s">
        <v>1636</v>
      </c>
      <c r="D69" s="8" t="s">
        <v>1641</v>
      </c>
      <c r="E69" s="8" t="s">
        <v>1643</v>
      </c>
      <c r="F69" s="711"/>
      <c r="G69" s="161">
        <v>175</v>
      </c>
    </row>
    <row r="70" spans="2:7" ht="14.25">
      <c r="B70" s="1827"/>
      <c r="C70" s="1417" t="s">
        <v>2973</v>
      </c>
      <c r="D70" s="1418" t="s">
        <v>2975</v>
      </c>
      <c r="E70" s="1418" t="s">
        <v>2974</v>
      </c>
      <c r="F70" s="711"/>
      <c r="G70" s="161">
        <v>145</v>
      </c>
    </row>
    <row r="71" spans="2:7" ht="14.25">
      <c r="B71" s="1827"/>
      <c r="C71" s="12" t="s">
        <v>1632</v>
      </c>
      <c r="D71" s="8" t="s">
        <v>1633</v>
      </c>
      <c r="E71" s="8" t="s">
        <v>1634</v>
      </c>
      <c r="F71" s="711"/>
      <c r="G71" s="161">
        <v>115</v>
      </c>
    </row>
    <row r="72" spans="2:7" ht="14.25">
      <c r="B72" s="1827"/>
      <c r="C72" s="29" t="s">
        <v>2024</v>
      </c>
      <c r="D72" s="8" t="s">
        <v>2025</v>
      </c>
      <c r="E72" s="8" t="s">
        <v>2026</v>
      </c>
      <c r="F72" s="711"/>
      <c r="G72" s="161">
        <v>85</v>
      </c>
    </row>
    <row r="73" spans="2:7" ht="14.65" thickBot="1">
      <c r="B73" s="1828"/>
      <c r="C73" s="49" t="s">
        <v>1648</v>
      </c>
      <c r="D73" s="164" t="s">
        <v>1617</v>
      </c>
      <c r="E73" s="4" t="s">
        <v>1646</v>
      </c>
      <c r="F73" s="834"/>
      <c r="G73" s="746">
        <v>468</v>
      </c>
    </row>
  </sheetData>
  <sheetProtection algorithmName="SHA-512" hashValue="ckr0uZ95yprbjqmDeNGtf86uChaGSKUVGAs3OYHZSgwoLCu9KKuwTMRfbY8UVUd+ZgZdXCNrSeTZHwCDwoOeLw==" saltValue="Kxu7/NvxG2Cx1rtS3nfwyw==" spinCount="100000" sheet="1" objects="1" scenarios="1"/>
  <mergeCells count="8">
    <mergeCell ref="B54:B73"/>
    <mergeCell ref="B4:G4"/>
    <mergeCell ref="B5:B25"/>
    <mergeCell ref="B29:G29"/>
    <mergeCell ref="B3:E3"/>
    <mergeCell ref="B28:E28"/>
    <mergeCell ref="B52:E52"/>
    <mergeCell ref="B53:G53"/>
  </mergeCells>
  <hyperlinks>
    <hyperlink ref="A1" location="Contents!A1" display="Return" xr:uid="{DDE2776B-E137-4276-B972-348DEF1B0BB4}"/>
    <hyperlink ref="B53" r:id="rId1" xr:uid="{CE12AE79-A958-4CE2-B5C6-770429570120}"/>
    <hyperlink ref="B4" r:id="rId2" xr:uid="{1FB62A87-341B-41ED-B869-F5CB8B00816E}"/>
    <hyperlink ref="B29" r:id="rId3" xr:uid="{8B88EAC5-3C13-49F6-8A1C-B46EBDC273E2}"/>
  </hyperlinks>
  <pageMargins left="0.11811023622047245" right="0.11811023622047245" top="0.74803149606299213" bottom="0.74803149606299213" header="0.31496062992125984" footer="0.31496062992125984"/>
  <pageSetup paperSize="8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B129-EE5F-4E4C-8614-8A70A4E599BE}">
  <sheetPr codeName="Sheet38">
    <tabColor rgb="FFFF0000"/>
  </sheetPr>
  <dimension ref="A1:H123"/>
  <sheetViews>
    <sheetView topLeftCell="A86" zoomScale="80" zoomScaleNormal="80" workbookViewId="0">
      <selection activeCell="K100" sqref="K100"/>
    </sheetView>
  </sheetViews>
  <sheetFormatPr defaultColWidth="9.1328125" defaultRowHeight="13.5"/>
  <cols>
    <col min="1" max="1" width="7.73046875" style="102" customWidth="1"/>
    <col min="2" max="2" width="5.1328125" style="102" customWidth="1"/>
    <col min="3" max="3" width="27.265625" style="102" customWidth="1"/>
    <col min="4" max="4" width="34.86328125" style="102" customWidth="1"/>
    <col min="5" max="5" width="51.265625" style="102" bestFit="1" customWidth="1"/>
    <col min="6" max="6" width="20.59765625" style="102" customWidth="1"/>
    <col min="7" max="7" width="20.73046875" style="102" customWidth="1"/>
    <col min="8" max="8" width="12.59765625" style="102" customWidth="1"/>
    <col min="9" max="16384" width="9.1328125" style="102"/>
  </cols>
  <sheetData>
    <row r="1" spans="1:8" ht="14.65" thickBot="1">
      <c r="A1" s="269" t="s">
        <v>794</v>
      </c>
      <c r="B1" s="808"/>
      <c r="C1" s="809"/>
      <c r="D1" s="809"/>
      <c r="E1" s="809"/>
      <c r="F1" s="809"/>
      <c r="G1" s="809"/>
      <c r="H1" s="810"/>
    </row>
    <row r="2" spans="1:8" ht="14.65" thickBot="1">
      <c r="B2" s="1856" t="s">
        <v>2151</v>
      </c>
      <c r="C2" s="1857"/>
      <c r="D2" s="1857"/>
      <c r="E2" s="1226">
        <f>Cover!B6</f>
        <v>2022</v>
      </c>
      <c r="F2" s="1226"/>
      <c r="G2" s="1224"/>
      <c r="H2" s="1225"/>
    </row>
    <row r="3" spans="1:8" ht="14.65" thickBot="1">
      <c r="B3" s="1858" t="s">
        <v>1612</v>
      </c>
      <c r="C3" s="1859"/>
      <c r="D3" s="1859"/>
      <c r="E3" s="1859"/>
      <c r="F3" s="1859"/>
      <c r="G3" s="1859"/>
      <c r="H3" s="1860"/>
    </row>
    <row r="4" spans="1:8" ht="14.65" thickBot="1">
      <c r="B4" s="1861"/>
      <c r="C4" s="82" t="s">
        <v>717</v>
      </c>
      <c r="D4" s="81" t="s">
        <v>4</v>
      </c>
      <c r="E4" s="81" t="s">
        <v>24</v>
      </c>
      <c r="F4" s="832" t="s">
        <v>2718</v>
      </c>
      <c r="G4" s="832" t="s">
        <v>2719</v>
      </c>
      <c r="H4" s="159" t="s">
        <v>6</v>
      </c>
    </row>
    <row r="5" spans="1:8" ht="14.25">
      <c r="B5" s="1862"/>
      <c r="C5" s="29" t="s">
        <v>331</v>
      </c>
      <c r="D5" s="1418" t="s">
        <v>1829</v>
      </c>
      <c r="E5" s="1418" t="s">
        <v>2713</v>
      </c>
      <c r="F5" s="833"/>
      <c r="G5" s="833"/>
      <c r="H5" s="160">
        <v>1600</v>
      </c>
    </row>
    <row r="6" spans="1:8" ht="14.25">
      <c r="B6" s="1862"/>
      <c r="C6" s="72" t="s">
        <v>1615</v>
      </c>
      <c r="D6" s="1419" t="s">
        <v>1628</v>
      </c>
      <c r="E6" s="1419" t="s">
        <v>1629</v>
      </c>
      <c r="F6" s="1418"/>
      <c r="G6" s="1418"/>
      <c r="H6" s="337">
        <v>175</v>
      </c>
    </row>
    <row r="7" spans="1:8" ht="14.65" thickBot="1">
      <c r="B7" s="1863"/>
      <c r="C7" s="26" t="s">
        <v>1615</v>
      </c>
      <c r="D7" s="23" t="s">
        <v>1830</v>
      </c>
      <c r="E7" s="23" t="s">
        <v>1831</v>
      </c>
      <c r="F7" s="834"/>
      <c r="G7" s="834"/>
      <c r="H7" s="163">
        <v>400</v>
      </c>
    </row>
    <row r="9" spans="1:8" ht="6" customHeight="1">
      <c r="B9" s="1516"/>
      <c r="C9" s="1516"/>
      <c r="D9" s="1516"/>
      <c r="E9" s="1516"/>
      <c r="F9" s="1516"/>
      <c r="G9" s="1516"/>
      <c r="H9" s="1516"/>
    </row>
    <row r="10" spans="1:8" ht="13.9" thickBot="1"/>
    <row r="11" spans="1:8" ht="14.65" thickBot="1">
      <c r="B11" s="1856" t="s">
        <v>2722</v>
      </c>
      <c r="C11" s="1857"/>
      <c r="D11" s="1857"/>
      <c r="E11" s="1857"/>
      <c r="F11" s="1226">
        <f>Cover!B6</f>
        <v>2022</v>
      </c>
      <c r="G11" s="1226"/>
      <c r="H11" s="1225"/>
    </row>
    <row r="12" spans="1:8" ht="14.65" thickBot="1">
      <c r="B12" s="1858" t="s">
        <v>1612</v>
      </c>
      <c r="C12" s="1859"/>
      <c r="D12" s="1859"/>
      <c r="E12" s="1859"/>
      <c r="F12" s="1859"/>
      <c r="G12" s="1859"/>
      <c r="H12" s="1860"/>
    </row>
    <row r="13" spans="1:8" ht="14.65" thickBot="1">
      <c r="B13" s="1861"/>
      <c r="C13" s="167" t="s">
        <v>717</v>
      </c>
      <c r="D13" s="81" t="s">
        <v>4</v>
      </c>
      <c r="E13" s="81" t="s">
        <v>24</v>
      </c>
      <c r="F13" s="832" t="s">
        <v>2718</v>
      </c>
      <c r="G13" s="832" t="s">
        <v>2737</v>
      </c>
      <c r="H13" s="159" t="s">
        <v>6</v>
      </c>
    </row>
    <row r="14" spans="1:8" ht="14.25">
      <c r="B14" s="1862"/>
      <c r="C14" s="29" t="s">
        <v>2715</v>
      </c>
      <c r="D14" s="29" t="s">
        <v>2716</v>
      </c>
      <c r="E14" s="1418"/>
      <c r="F14" s="833" t="s">
        <v>1649</v>
      </c>
      <c r="G14" s="833" t="s">
        <v>1649</v>
      </c>
      <c r="H14" s="160">
        <v>1600</v>
      </c>
    </row>
    <row r="15" spans="1:8" ht="14.25">
      <c r="B15" s="1862"/>
      <c r="C15" s="29" t="s">
        <v>1650</v>
      </c>
      <c r="D15" s="29" t="s">
        <v>1613</v>
      </c>
      <c r="E15" s="1418" t="s">
        <v>2021</v>
      </c>
      <c r="F15" s="833"/>
      <c r="G15" s="833" t="s">
        <v>1649</v>
      </c>
      <c r="H15" s="160">
        <v>750</v>
      </c>
    </row>
    <row r="16" spans="1:8" ht="14.25">
      <c r="B16" s="1862"/>
      <c r="C16" s="80" t="s">
        <v>2734</v>
      </c>
      <c r="D16" s="80" t="s">
        <v>1614</v>
      </c>
      <c r="E16" s="1418"/>
      <c r="F16" s="833"/>
      <c r="G16" s="833" t="s">
        <v>1649</v>
      </c>
      <c r="H16" s="160">
        <v>850</v>
      </c>
    </row>
    <row r="17" spans="2:8" ht="14.25">
      <c r="B17" s="1862"/>
      <c r="C17" s="80" t="s">
        <v>2027</v>
      </c>
      <c r="D17" s="80" t="s">
        <v>1619</v>
      </c>
      <c r="E17" s="1418" t="s">
        <v>1637</v>
      </c>
      <c r="F17" s="833"/>
      <c r="G17" s="833"/>
      <c r="H17" s="160">
        <v>45</v>
      </c>
    </row>
    <row r="18" spans="2:8" ht="14.25">
      <c r="B18" s="1862"/>
      <c r="C18" s="29" t="s">
        <v>1647</v>
      </c>
      <c r="D18" s="1418" t="s">
        <v>1616</v>
      </c>
      <c r="E18" s="1418" t="s">
        <v>1639</v>
      </c>
      <c r="F18" s="711"/>
      <c r="G18" s="833" t="s">
        <v>1649</v>
      </c>
      <c r="H18" s="161">
        <v>230</v>
      </c>
    </row>
    <row r="19" spans="2:8" ht="14.25">
      <c r="B19" s="1862"/>
      <c r="C19" s="29" t="s">
        <v>1837</v>
      </c>
      <c r="D19" s="1418" t="s">
        <v>1618</v>
      </c>
      <c r="E19" s="1418" t="s">
        <v>1638</v>
      </c>
      <c r="F19" s="711"/>
      <c r="G19" s="711"/>
      <c r="H19" s="161">
        <v>125</v>
      </c>
    </row>
    <row r="20" spans="2:8" ht="14.65" thickBot="1">
      <c r="B20" s="1862"/>
      <c r="C20" s="29"/>
      <c r="D20" s="1418"/>
      <c r="E20" s="1418"/>
      <c r="F20" s="711"/>
      <c r="G20" s="711"/>
      <c r="H20" s="161"/>
    </row>
    <row r="21" spans="2:8" ht="14.65" thickBot="1">
      <c r="B21" s="1862"/>
      <c r="C21" s="1115" t="s">
        <v>2803</v>
      </c>
      <c r="D21" s="830" t="s">
        <v>1623</v>
      </c>
      <c r="E21" s="830" t="s">
        <v>2185</v>
      </c>
      <c r="F21" s="836"/>
      <c r="G21" s="836"/>
      <c r="H21" s="1771" t="s">
        <v>217</v>
      </c>
    </row>
    <row r="22" spans="2:8" ht="7.35" customHeight="1" thickBot="1">
      <c r="B22" s="1862"/>
      <c r="C22" s="1116"/>
      <c r="D22" s="813"/>
      <c r="E22" s="813"/>
      <c r="F22" s="838"/>
      <c r="G22" s="838"/>
      <c r="H22" s="814"/>
    </row>
    <row r="23" spans="2:8" ht="14.25">
      <c r="B23" s="1862"/>
      <c r="C23" s="1117" t="s">
        <v>1620</v>
      </c>
      <c r="D23" s="1416"/>
      <c r="E23" s="1416"/>
      <c r="F23" s="837"/>
      <c r="G23" s="837"/>
      <c r="H23" s="812"/>
    </row>
    <row r="24" spans="2:8" ht="14.25">
      <c r="B24" s="1862"/>
      <c r="C24" s="29" t="s">
        <v>1644</v>
      </c>
      <c r="D24" s="1418" t="s">
        <v>1621</v>
      </c>
      <c r="E24" s="1418" t="s">
        <v>1630</v>
      </c>
      <c r="F24" s="711"/>
      <c r="G24" s="711"/>
      <c r="H24" s="161">
        <v>225</v>
      </c>
    </row>
    <row r="25" spans="2:8" ht="14.25">
      <c r="B25" s="1862"/>
      <c r="C25" s="29" t="s">
        <v>1645</v>
      </c>
      <c r="D25" s="1418" t="s">
        <v>1622</v>
      </c>
      <c r="E25" s="1418" t="s">
        <v>1631</v>
      </c>
      <c r="F25" s="711"/>
      <c r="G25" s="711"/>
      <c r="H25" s="161">
        <v>210</v>
      </c>
    </row>
    <row r="26" spans="2:8" ht="14.25">
      <c r="B26" s="1862"/>
      <c r="C26" s="29" t="s">
        <v>1635</v>
      </c>
      <c r="D26" s="1418" t="s">
        <v>1640</v>
      </c>
      <c r="E26" s="1418" t="s">
        <v>1642</v>
      </c>
      <c r="F26" s="711"/>
      <c r="G26" s="711"/>
      <c r="H26" s="161">
        <v>400</v>
      </c>
    </row>
    <row r="27" spans="2:8" ht="14.25">
      <c r="B27" s="1862"/>
      <c r="C27" s="29" t="s">
        <v>1636</v>
      </c>
      <c r="D27" s="1418" t="s">
        <v>1641</v>
      </c>
      <c r="E27" s="1418" t="s">
        <v>1643</v>
      </c>
      <c r="F27" s="711"/>
      <c r="G27" s="711"/>
      <c r="H27" s="161">
        <v>175</v>
      </c>
    </row>
    <row r="28" spans="2:8" ht="14.25">
      <c r="B28" s="1862"/>
      <c r="C28" s="1417" t="s">
        <v>2973</v>
      </c>
      <c r="D28" s="1418" t="s">
        <v>2975</v>
      </c>
      <c r="E28" s="1418" t="s">
        <v>2974</v>
      </c>
      <c r="F28" s="711"/>
      <c r="G28" s="711"/>
      <c r="H28" s="161">
        <v>145</v>
      </c>
    </row>
    <row r="29" spans="2:8" ht="14.25">
      <c r="B29" s="1862"/>
      <c r="C29" s="29" t="s">
        <v>1632</v>
      </c>
      <c r="D29" s="1418" t="s">
        <v>1633</v>
      </c>
      <c r="E29" s="1418" t="s">
        <v>1634</v>
      </c>
      <c r="F29" s="711"/>
      <c r="G29" s="711"/>
      <c r="H29" s="161">
        <v>115</v>
      </c>
    </row>
    <row r="30" spans="2:8" ht="14.25">
      <c r="B30" s="1862"/>
      <c r="C30" s="29" t="s">
        <v>2024</v>
      </c>
      <c r="D30" s="1418" t="s">
        <v>2025</v>
      </c>
      <c r="E30" s="1418" t="s">
        <v>2026</v>
      </c>
      <c r="F30" s="711"/>
      <c r="G30" s="711"/>
      <c r="H30" s="161">
        <v>119</v>
      </c>
    </row>
    <row r="31" spans="2:8" ht="14.65" thickBot="1">
      <c r="B31" s="1863"/>
      <c r="C31" s="49" t="s">
        <v>1648</v>
      </c>
      <c r="D31" s="23" t="s">
        <v>1617</v>
      </c>
      <c r="E31" s="4" t="s">
        <v>1646</v>
      </c>
      <c r="F31" s="834"/>
      <c r="G31" s="834"/>
      <c r="H31" s="746">
        <v>468</v>
      </c>
    </row>
    <row r="33" spans="2:8" ht="13.9" thickBot="1"/>
    <row r="34" spans="2:8" ht="14.65" thickBot="1">
      <c r="B34" s="1840" t="s">
        <v>2723</v>
      </c>
      <c r="C34" s="1841"/>
      <c r="D34" s="1841"/>
      <c r="E34" s="1841"/>
      <c r="F34" s="1230">
        <f>Cover!B6</f>
        <v>2022</v>
      </c>
      <c r="G34" s="1230"/>
      <c r="H34" s="1229"/>
    </row>
    <row r="35" spans="2:8" ht="14.65" thickBot="1">
      <c r="B35" s="1835" t="s">
        <v>1612</v>
      </c>
      <c r="C35" s="1836"/>
      <c r="D35" s="1836"/>
      <c r="E35" s="1836"/>
      <c r="F35" s="1836"/>
      <c r="G35" s="1836"/>
      <c r="H35" s="1837"/>
    </row>
    <row r="36" spans="2:8" ht="14.65" thickBot="1">
      <c r="B36" s="815"/>
      <c r="C36" s="82" t="s">
        <v>717</v>
      </c>
      <c r="D36" s="81" t="s">
        <v>4</v>
      </c>
      <c r="E36" s="81" t="s">
        <v>24</v>
      </c>
      <c r="F36" s="832" t="s">
        <v>2718</v>
      </c>
      <c r="G36" s="832" t="s">
        <v>2737</v>
      </c>
      <c r="H36" s="159" t="s">
        <v>6</v>
      </c>
    </row>
    <row r="37" spans="2:8" ht="14.25">
      <c r="B37" s="816"/>
      <c r="C37" s="29" t="s">
        <v>2715</v>
      </c>
      <c r="D37" s="29" t="s">
        <v>2716</v>
      </c>
      <c r="E37" s="1418"/>
      <c r="F37" s="833" t="s">
        <v>1649</v>
      </c>
      <c r="G37" s="833" t="s">
        <v>1649</v>
      </c>
      <c r="H37" s="160">
        <v>1600</v>
      </c>
    </row>
    <row r="38" spans="2:8" ht="14.25">
      <c r="B38" s="816"/>
      <c r="C38" s="29" t="s">
        <v>1650</v>
      </c>
      <c r="D38" s="29" t="s">
        <v>1613</v>
      </c>
      <c r="E38" s="1418" t="s">
        <v>2021</v>
      </c>
      <c r="F38" s="833"/>
      <c r="G38" s="833" t="s">
        <v>1649</v>
      </c>
      <c r="H38" s="160">
        <v>750</v>
      </c>
    </row>
    <row r="39" spans="2:8" ht="14.25">
      <c r="B39" s="816"/>
      <c r="C39" s="80" t="s">
        <v>2733</v>
      </c>
      <c r="D39" s="80" t="s">
        <v>1614</v>
      </c>
      <c r="E39" s="1418" t="s">
        <v>2717</v>
      </c>
      <c r="F39" s="833"/>
      <c r="G39" s="833" t="s">
        <v>217</v>
      </c>
      <c r="H39" s="160" t="s">
        <v>217</v>
      </c>
    </row>
    <row r="40" spans="2:8" ht="14.25">
      <c r="B40" s="816"/>
      <c r="C40" s="80" t="s">
        <v>2027</v>
      </c>
      <c r="D40" s="80" t="s">
        <v>1619</v>
      </c>
      <c r="E40" s="1418" t="s">
        <v>1637</v>
      </c>
      <c r="F40" s="833"/>
      <c r="G40" s="833"/>
      <c r="H40" s="160">
        <v>45</v>
      </c>
    </row>
    <row r="41" spans="2:8" ht="14.25">
      <c r="B41" s="817"/>
      <c r="C41" s="1418" t="s">
        <v>1647</v>
      </c>
      <c r="D41" s="1418" t="s">
        <v>1616</v>
      </c>
      <c r="E41" s="1418" t="s">
        <v>1639</v>
      </c>
      <c r="F41" s="711"/>
      <c r="G41" s="833" t="s">
        <v>1649</v>
      </c>
      <c r="H41" s="161">
        <v>230</v>
      </c>
    </row>
    <row r="42" spans="2:8" ht="14.25">
      <c r="B42" s="817"/>
      <c r="C42" s="1418" t="s">
        <v>1837</v>
      </c>
      <c r="D42" s="1418" t="s">
        <v>1618</v>
      </c>
      <c r="E42" s="1418" t="s">
        <v>1638</v>
      </c>
      <c r="F42" s="711"/>
      <c r="G42" s="711"/>
      <c r="H42" s="161">
        <v>125</v>
      </c>
    </row>
    <row r="43" spans="2:8" ht="14.65" thickBot="1">
      <c r="B43" s="817"/>
      <c r="C43" s="1418"/>
      <c r="D43" s="1418"/>
      <c r="E43" s="1418"/>
      <c r="F43" s="711"/>
      <c r="G43" s="711"/>
      <c r="H43" s="161"/>
    </row>
    <row r="44" spans="2:8" ht="14.65" thickBot="1">
      <c r="B44" s="817"/>
      <c r="C44" s="829" t="s">
        <v>2804</v>
      </c>
      <c r="D44" s="830" t="s">
        <v>1623</v>
      </c>
      <c r="E44" s="830" t="s">
        <v>2807</v>
      </c>
      <c r="F44" s="836"/>
      <c r="G44" s="836"/>
      <c r="H44" s="1771" t="s">
        <v>217</v>
      </c>
    </row>
    <row r="45" spans="2:8" ht="6.75" customHeight="1" thickBot="1">
      <c r="B45" s="817"/>
      <c r="C45" s="813"/>
      <c r="D45" s="813"/>
      <c r="E45" s="813"/>
      <c r="F45" s="838"/>
      <c r="G45" s="838"/>
      <c r="H45" s="814"/>
    </row>
    <row r="46" spans="2:8" ht="14.25">
      <c r="B46" s="817"/>
      <c r="C46" s="811" t="s">
        <v>1620</v>
      </c>
      <c r="D46" s="1416"/>
      <c r="E46" s="1416"/>
      <c r="F46" s="837"/>
      <c r="G46" s="837"/>
      <c r="H46" s="812"/>
    </row>
    <row r="47" spans="2:8" ht="14.25">
      <c r="B47" s="817"/>
      <c r="C47" s="1417" t="s">
        <v>1644</v>
      </c>
      <c r="D47" s="1418" t="s">
        <v>1621</v>
      </c>
      <c r="E47" s="1418" t="s">
        <v>1630</v>
      </c>
      <c r="F47" s="711"/>
      <c r="G47" s="711"/>
      <c r="H47" s="161">
        <v>225</v>
      </c>
    </row>
    <row r="48" spans="2:8" ht="14.25">
      <c r="B48" s="817"/>
      <c r="C48" s="1417" t="s">
        <v>1645</v>
      </c>
      <c r="D48" s="1418" t="s">
        <v>1622</v>
      </c>
      <c r="E48" s="1418" t="s">
        <v>1631</v>
      </c>
      <c r="F48" s="711"/>
      <c r="G48" s="711"/>
      <c r="H48" s="161">
        <v>210</v>
      </c>
    </row>
    <row r="49" spans="2:8" ht="14.25">
      <c r="B49" s="817"/>
      <c r="C49" s="1417" t="s">
        <v>1635</v>
      </c>
      <c r="D49" s="1418" t="s">
        <v>1640</v>
      </c>
      <c r="E49" s="1418" t="s">
        <v>1642</v>
      </c>
      <c r="F49" s="711"/>
      <c r="G49" s="711"/>
      <c r="H49" s="161">
        <v>400</v>
      </c>
    </row>
    <row r="50" spans="2:8" ht="14.25">
      <c r="B50" s="817"/>
      <c r="C50" s="1417" t="s">
        <v>1636</v>
      </c>
      <c r="D50" s="1418" t="s">
        <v>1641</v>
      </c>
      <c r="E50" s="1418" t="s">
        <v>1643</v>
      </c>
      <c r="F50" s="711"/>
      <c r="G50" s="711"/>
      <c r="H50" s="161">
        <v>175</v>
      </c>
    </row>
    <row r="51" spans="2:8" ht="14.25">
      <c r="B51" s="817"/>
      <c r="C51" s="1417" t="s">
        <v>2973</v>
      </c>
      <c r="D51" s="1418" t="s">
        <v>2975</v>
      </c>
      <c r="E51" s="1418" t="s">
        <v>2974</v>
      </c>
      <c r="F51" s="711"/>
      <c r="G51" s="711"/>
      <c r="H51" s="161">
        <v>145</v>
      </c>
    </row>
    <row r="52" spans="2:8" ht="14.25">
      <c r="B52" s="817"/>
      <c r="C52" s="1417" t="s">
        <v>1632</v>
      </c>
      <c r="D52" s="1418" t="s">
        <v>1633</v>
      </c>
      <c r="E52" s="1418" t="s">
        <v>1634</v>
      </c>
      <c r="F52" s="711"/>
      <c r="G52" s="711"/>
      <c r="H52" s="161">
        <v>115</v>
      </c>
    </row>
    <row r="53" spans="2:8" ht="14.25">
      <c r="B53" s="817"/>
      <c r="C53" s="29" t="s">
        <v>2024</v>
      </c>
      <c r="D53" s="1418" t="s">
        <v>2025</v>
      </c>
      <c r="E53" s="1418" t="s">
        <v>2026</v>
      </c>
      <c r="F53" s="711"/>
      <c r="G53" s="711"/>
      <c r="H53" s="161">
        <v>119</v>
      </c>
    </row>
    <row r="54" spans="2:8" ht="14.65" thickBot="1">
      <c r="B54" s="818"/>
      <c r="C54" s="49" t="s">
        <v>1648</v>
      </c>
      <c r="D54" s="164" t="s">
        <v>1617</v>
      </c>
      <c r="E54" s="4" t="s">
        <v>1646</v>
      </c>
      <c r="F54" s="834"/>
      <c r="G54" s="834"/>
      <c r="H54" s="746">
        <v>468</v>
      </c>
    </row>
    <row r="56" spans="2:8" ht="13.9" thickBot="1"/>
    <row r="57" spans="2:8" ht="14.65" thickBot="1">
      <c r="B57" s="1856" t="s">
        <v>2724</v>
      </c>
      <c r="C57" s="1857"/>
      <c r="D57" s="1857"/>
      <c r="E57" s="1857"/>
      <c r="F57" s="1226">
        <f>Cover!B6</f>
        <v>2022</v>
      </c>
      <c r="G57" s="1226"/>
      <c r="H57" s="1225"/>
    </row>
    <row r="58" spans="2:8" ht="14.65" thickBot="1">
      <c r="B58" s="1858" t="s">
        <v>1612</v>
      </c>
      <c r="C58" s="1859"/>
      <c r="D58" s="1859"/>
      <c r="E58" s="1859"/>
      <c r="F58" s="1859"/>
      <c r="G58" s="1859"/>
      <c r="H58" s="1860"/>
    </row>
    <row r="59" spans="2:8" ht="14.65" thickBot="1">
      <c r="B59" s="1861"/>
      <c r="C59" s="167" t="s">
        <v>717</v>
      </c>
      <c r="D59" s="81" t="s">
        <v>4</v>
      </c>
      <c r="E59" s="81" t="s">
        <v>24</v>
      </c>
      <c r="F59" s="832" t="s">
        <v>2718</v>
      </c>
      <c r="G59" s="832" t="s">
        <v>2737</v>
      </c>
      <c r="H59" s="159" t="s">
        <v>6</v>
      </c>
    </row>
    <row r="60" spans="2:8" ht="14.25">
      <c r="B60" s="1862"/>
      <c r="C60" s="29" t="s">
        <v>2715</v>
      </c>
      <c r="D60" s="29" t="s">
        <v>2716</v>
      </c>
      <c r="E60" s="1418"/>
      <c r="F60" s="833" t="s">
        <v>1649</v>
      </c>
      <c r="G60" s="833" t="s">
        <v>1649</v>
      </c>
      <c r="H60" s="160">
        <v>1600</v>
      </c>
    </row>
    <row r="61" spans="2:8" ht="14.25">
      <c r="B61" s="1862"/>
      <c r="C61" s="29" t="s">
        <v>1650</v>
      </c>
      <c r="D61" s="29" t="s">
        <v>1613</v>
      </c>
      <c r="E61" s="1418" t="s">
        <v>2021</v>
      </c>
      <c r="F61" s="833"/>
      <c r="G61" s="833" t="s">
        <v>1649</v>
      </c>
      <c r="H61" s="160">
        <v>750</v>
      </c>
    </row>
    <row r="62" spans="2:8" ht="14.25">
      <c r="B62" s="1862"/>
      <c r="C62" s="80" t="s">
        <v>2732</v>
      </c>
      <c r="D62" s="80" t="s">
        <v>1614</v>
      </c>
      <c r="E62" s="1418"/>
      <c r="F62" s="833"/>
      <c r="G62" s="833" t="s">
        <v>1649</v>
      </c>
      <c r="H62" s="160">
        <v>850</v>
      </c>
    </row>
    <row r="63" spans="2:8" ht="14.25">
      <c r="B63" s="1862"/>
      <c r="C63" s="80" t="s">
        <v>2027</v>
      </c>
      <c r="D63" s="80" t="s">
        <v>1619</v>
      </c>
      <c r="E63" s="1418"/>
      <c r="F63" s="833"/>
      <c r="G63" s="833"/>
      <c r="H63" s="160">
        <v>45</v>
      </c>
    </row>
    <row r="64" spans="2:8" ht="14.25">
      <c r="B64" s="1862"/>
      <c r="C64" s="29" t="s">
        <v>1647</v>
      </c>
      <c r="D64" s="1418" t="s">
        <v>1616</v>
      </c>
      <c r="E64" s="1418" t="s">
        <v>1639</v>
      </c>
      <c r="F64" s="711"/>
      <c r="G64" s="833" t="s">
        <v>1649</v>
      </c>
      <c r="H64" s="161">
        <v>230</v>
      </c>
    </row>
    <row r="65" spans="2:8" ht="14.25">
      <c r="B65" s="1862"/>
      <c r="C65" s="29" t="s">
        <v>1837</v>
      </c>
      <c r="D65" s="1418" t="s">
        <v>1618</v>
      </c>
      <c r="E65" s="1418" t="s">
        <v>1638</v>
      </c>
      <c r="F65" s="711"/>
      <c r="G65" s="711"/>
      <c r="H65" s="161">
        <v>125</v>
      </c>
    </row>
    <row r="66" spans="2:8" ht="14.65" thickBot="1">
      <c r="B66" s="1862"/>
      <c r="C66" s="29"/>
      <c r="D66" s="1418"/>
      <c r="E66" s="1418"/>
      <c r="F66" s="711"/>
      <c r="G66" s="711"/>
      <c r="H66" s="161"/>
    </row>
    <row r="67" spans="2:8" ht="14.65" thickBot="1">
      <c r="B67" s="1862"/>
      <c r="C67" s="1115" t="s">
        <v>2805</v>
      </c>
      <c r="D67" s="830" t="s">
        <v>1623</v>
      </c>
      <c r="E67" s="830" t="s">
        <v>2185</v>
      </c>
      <c r="F67" s="836"/>
      <c r="G67" s="836"/>
      <c r="H67" s="1771" t="s">
        <v>217</v>
      </c>
    </row>
    <row r="68" spans="2:8" ht="7.35" customHeight="1" thickBot="1">
      <c r="B68" s="1862"/>
      <c r="C68" s="1116"/>
      <c r="D68" s="813"/>
      <c r="E68" s="813"/>
      <c r="F68" s="838"/>
      <c r="G68" s="838"/>
      <c r="H68" s="814"/>
    </row>
    <row r="69" spans="2:8" ht="14.25">
      <c r="B69" s="1862"/>
      <c r="C69" s="1117" t="s">
        <v>1620</v>
      </c>
      <c r="D69" s="1416"/>
      <c r="E69" s="1416"/>
      <c r="F69" s="837"/>
      <c r="G69" s="837"/>
      <c r="H69" s="812"/>
    </row>
    <row r="70" spans="2:8" ht="14.25">
      <c r="B70" s="1862"/>
      <c r="C70" s="29" t="s">
        <v>1644</v>
      </c>
      <c r="D70" s="1418" t="s">
        <v>1621</v>
      </c>
      <c r="E70" s="1418" t="s">
        <v>1630</v>
      </c>
      <c r="F70" s="711"/>
      <c r="G70" s="711"/>
      <c r="H70" s="161">
        <v>225</v>
      </c>
    </row>
    <row r="71" spans="2:8" ht="14.25">
      <c r="B71" s="1862"/>
      <c r="C71" s="29" t="s">
        <v>1645</v>
      </c>
      <c r="D71" s="1418" t="s">
        <v>1622</v>
      </c>
      <c r="E71" s="1418" t="s">
        <v>1631</v>
      </c>
      <c r="F71" s="711"/>
      <c r="G71" s="711"/>
      <c r="H71" s="161">
        <v>210</v>
      </c>
    </row>
    <row r="72" spans="2:8" ht="14.25">
      <c r="B72" s="1862"/>
      <c r="C72" s="29" t="s">
        <v>1635</v>
      </c>
      <c r="D72" s="1418" t="s">
        <v>1640</v>
      </c>
      <c r="E72" s="1418" t="s">
        <v>1642</v>
      </c>
      <c r="F72" s="711"/>
      <c r="G72" s="711"/>
      <c r="H72" s="161">
        <v>400</v>
      </c>
    </row>
    <row r="73" spans="2:8" ht="14.25">
      <c r="B73" s="1862"/>
      <c r="C73" s="29" t="s">
        <v>1636</v>
      </c>
      <c r="D73" s="1418" t="s">
        <v>1641</v>
      </c>
      <c r="E73" s="1418" t="s">
        <v>1643</v>
      </c>
      <c r="F73" s="711"/>
      <c r="G73" s="711"/>
      <c r="H73" s="161">
        <v>175</v>
      </c>
    </row>
    <row r="74" spans="2:8" ht="14.25">
      <c r="B74" s="1862"/>
      <c r="C74" s="1417" t="s">
        <v>2973</v>
      </c>
      <c r="D74" s="1418" t="s">
        <v>2975</v>
      </c>
      <c r="E74" s="1418" t="s">
        <v>2974</v>
      </c>
      <c r="F74" s="711"/>
      <c r="G74" s="711"/>
      <c r="H74" s="161">
        <v>145</v>
      </c>
    </row>
    <row r="75" spans="2:8" ht="14.25">
      <c r="B75" s="1862"/>
      <c r="C75" s="29" t="s">
        <v>1632</v>
      </c>
      <c r="D75" s="1418" t="s">
        <v>1633</v>
      </c>
      <c r="E75" s="1418" t="s">
        <v>1634</v>
      </c>
      <c r="F75" s="711"/>
      <c r="G75" s="711"/>
      <c r="H75" s="161">
        <v>115</v>
      </c>
    </row>
    <row r="76" spans="2:8" ht="14.25">
      <c r="B76" s="1862"/>
      <c r="C76" s="29" t="s">
        <v>2024</v>
      </c>
      <c r="D76" s="1418" t="s">
        <v>2025</v>
      </c>
      <c r="E76" s="1418" t="s">
        <v>2026</v>
      </c>
      <c r="F76" s="711"/>
      <c r="G76" s="711"/>
      <c r="H76" s="161">
        <v>119</v>
      </c>
    </row>
    <row r="77" spans="2:8" ht="14.65" thickBot="1">
      <c r="B77" s="1863"/>
      <c r="C77" s="49" t="s">
        <v>1648</v>
      </c>
      <c r="D77" s="23" t="s">
        <v>1617</v>
      </c>
      <c r="E77" s="4" t="s">
        <v>1646</v>
      </c>
      <c r="F77" s="834"/>
      <c r="G77" s="834"/>
      <c r="H77" s="746">
        <v>468</v>
      </c>
    </row>
    <row r="79" spans="2:8" ht="13.9" thickBot="1"/>
    <row r="80" spans="2:8" ht="14.65" thickBot="1">
      <c r="B80" s="1842" t="s">
        <v>2721</v>
      </c>
      <c r="C80" s="1843"/>
      <c r="D80" s="1843"/>
      <c r="E80" s="1843"/>
      <c r="F80" s="1236">
        <f>Cover!B28</f>
        <v>0</v>
      </c>
      <c r="G80" s="1236"/>
      <c r="H80" s="1231"/>
    </row>
    <row r="81" spans="2:8" ht="14.65" thickBot="1">
      <c r="B81" s="1844" t="s">
        <v>1612</v>
      </c>
      <c r="C81" s="1845"/>
      <c r="D81" s="1845"/>
      <c r="E81" s="1845"/>
      <c r="F81" s="1845"/>
      <c r="G81" s="1845"/>
      <c r="H81" s="1846"/>
    </row>
    <row r="82" spans="2:8" ht="14.65" thickBot="1">
      <c r="B82" s="1825"/>
      <c r="C82" s="82" t="s">
        <v>717</v>
      </c>
      <c r="D82" s="81" t="s">
        <v>4</v>
      </c>
      <c r="E82" s="81" t="s">
        <v>24</v>
      </c>
      <c r="F82" s="832" t="s">
        <v>2718</v>
      </c>
      <c r="G82" s="832" t="s">
        <v>2737</v>
      </c>
      <c r="H82" s="159" t="s">
        <v>6</v>
      </c>
    </row>
    <row r="83" spans="2:8" ht="14.25">
      <c r="B83" s="1826"/>
      <c r="C83" s="29" t="s">
        <v>2715</v>
      </c>
      <c r="D83" s="29" t="s">
        <v>2716</v>
      </c>
      <c r="E83" s="1418"/>
      <c r="F83" s="833" t="s">
        <v>1649</v>
      </c>
      <c r="G83" s="833" t="s">
        <v>1649</v>
      </c>
      <c r="H83" s="160">
        <v>1600</v>
      </c>
    </row>
    <row r="84" spans="2:8" ht="14.25">
      <c r="B84" s="1826"/>
      <c r="C84" s="29" t="s">
        <v>1650</v>
      </c>
      <c r="D84" s="29" t="s">
        <v>1613</v>
      </c>
      <c r="E84" s="1418" t="s">
        <v>2021</v>
      </c>
      <c r="F84" s="833"/>
      <c r="G84" s="833" t="s">
        <v>1649</v>
      </c>
      <c r="H84" s="160">
        <v>750</v>
      </c>
    </row>
    <row r="85" spans="2:8" ht="14.25">
      <c r="B85" s="1826"/>
      <c r="C85" s="80" t="s">
        <v>2742</v>
      </c>
      <c r="D85" s="80" t="s">
        <v>1614</v>
      </c>
      <c r="E85" s="1418" t="s">
        <v>2720</v>
      </c>
      <c r="F85" s="833"/>
      <c r="G85" s="833" t="s">
        <v>217</v>
      </c>
      <c r="H85" s="160" t="s">
        <v>1685</v>
      </c>
    </row>
    <row r="86" spans="2:8" ht="14.25">
      <c r="B86" s="1826"/>
      <c r="C86" s="80" t="s">
        <v>2027</v>
      </c>
      <c r="D86" s="80" t="s">
        <v>1619</v>
      </c>
      <c r="E86" s="1418"/>
      <c r="F86" s="833"/>
      <c r="G86" s="833"/>
      <c r="H86" s="160">
        <v>45</v>
      </c>
    </row>
    <row r="87" spans="2:8" ht="14.25">
      <c r="B87" s="1827"/>
      <c r="C87" s="1418" t="s">
        <v>1647</v>
      </c>
      <c r="D87" s="1418" t="s">
        <v>1616</v>
      </c>
      <c r="E87" s="1418" t="s">
        <v>1639</v>
      </c>
      <c r="F87" s="711"/>
      <c r="G87" s="833" t="s">
        <v>1649</v>
      </c>
      <c r="H87" s="161">
        <v>230</v>
      </c>
    </row>
    <row r="88" spans="2:8" ht="14.25">
      <c r="B88" s="1827"/>
      <c r="C88" s="1418" t="s">
        <v>1837</v>
      </c>
      <c r="D88" s="1418" t="s">
        <v>1618</v>
      </c>
      <c r="E88" s="1418" t="s">
        <v>1638</v>
      </c>
      <c r="F88" s="711"/>
      <c r="G88" s="711"/>
      <c r="H88" s="161">
        <v>125</v>
      </c>
    </row>
    <row r="89" spans="2:8" ht="14.65" thickBot="1">
      <c r="B89" s="1827"/>
      <c r="C89" s="1418"/>
      <c r="D89" s="1418"/>
      <c r="E89" s="1418"/>
      <c r="F89" s="711"/>
      <c r="G89" s="711"/>
      <c r="H89" s="161"/>
    </row>
    <row r="90" spans="2:8" ht="14.65" thickBot="1">
      <c r="B90" s="1827"/>
      <c r="C90" s="829" t="s">
        <v>2806</v>
      </c>
      <c r="D90" s="830" t="s">
        <v>1623</v>
      </c>
      <c r="E90" s="830" t="s">
        <v>2807</v>
      </c>
      <c r="F90" s="836"/>
      <c r="G90" s="836"/>
      <c r="H90" s="1771" t="s">
        <v>217</v>
      </c>
    </row>
    <row r="91" spans="2:8" ht="7.5" customHeight="1" thickBot="1">
      <c r="B91" s="1827"/>
      <c r="C91" s="813"/>
      <c r="D91" s="813"/>
      <c r="E91" s="813"/>
      <c r="F91" s="838"/>
      <c r="G91" s="838"/>
      <c r="H91" s="814"/>
    </row>
    <row r="92" spans="2:8" ht="14.25">
      <c r="B92" s="1827"/>
      <c r="C92" s="811" t="s">
        <v>1620</v>
      </c>
      <c r="D92" s="1416"/>
      <c r="E92" s="1416"/>
      <c r="F92" s="837"/>
      <c r="G92" s="837"/>
      <c r="H92" s="812"/>
    </row>
    <row r="93" spans="2:8" ht="14.25">
      <c r="B93" s="1827"/>
      <c r="C93" s="1417" t="s">
        <v>1644</v>
      </c>
      <c r="D93" s="1418" t="s">
        <v>1621</v>
      </c>
      <c r="E93" s="1418" t="s">
        <v>1630</v>
      </c>
      <c r="F93" s="711"/>
      <c r="G93" s="711"/>
      <c r="H93" s="161">
        <v>225</v>
      </c>
    </row>
    <row r="94" spans="2:8" ht="14.25">
      <c r="B94" s="1827"/>
      <c r="C94" s="1417" t="s">
        <v>1645</v>
      </c>
      <c r="D94" s="1418" t="s">
        <v>1622</v>
      </c>
      <c r="E94" s="1418" t="s">
        <v>1631</v>
      </c>
      <c r="F94" s="711"/>
      <c r="G94" s="711"/>
      <c r="H94" s="161">
        <v>210</v>
      </c>
    </row>
    <row r="95" spans="2:8" ht="14.25">
      <c r="B95" s="1827"/>
      <c r="C95" s="1417" t="s">
        <v>1635</v>
      </c>
      <c r="D95" s="1418" t="s">
        <v>1640</v>
      </c>
      <c r="E95" s="1418" t="s">
        <v>1642</v>
      </c>
      <c r="F95" s="711"/>
      <c r="G95" s="711"/>
      <c r="H95" s="161">
        <v>400</v>
      </c>
    </row>
    <row r="96" spans="2:8" ht="14.25">
      <c r="B96" s="1827"/>
      <c r="C96" s="1417" t="s">
        <v>1636</v>
      </c>
      <c r="D96" s="1418" t="s">
        <v>1641</v>
      </c>
      <c r="E96" s="1418" t="s">
        <v>1643</v>
      </c>
      <c r="F96" s="711"/>
      <c r="G96" s="711"/>
      <c r="H96" s="161">
        <v>175</v>
      </c>
    </row>
    <row r="97" spans="2:8" ht="14.25">
      <c r="B97" s="1827"/>
      <c r="C97" s="1417" t="s">
        <v>2973</v>
      </c>
      <c r="D97" s="1418" t="s">
        <v>2975</v>
      </c>
      <c r="E97" s="1418" t="s">
        <v>2974</v>
      </c>
      <c r="F97" s="711"/>
      <c r="G97" s="711"/>
      <c r="H97" s="161">
        <v>145</v>
      </c>
    </row>
    <row r="98" spans="2:8" ht="14.25">
      <c r="B98" s="1827"/>
      <c r="C98" s="1417" t="s">
        <v>1632</v>
      </c>
      <c r="D98" s="1418" t="s">
        <v>1633</v>
      </c>
      <c r="E98" s="1418" t="s">
        <v>1634</v>
      </c>
      <c r="F98" s="711"/>
      <c r="G98" s="711"/>
      <c r="H98" s="161">
        <v>115</v>
      </c>
    </row>
    <row r="99" spans="2:8" ht="14.25">
      <c r="B99" s="1827"/>
      <c r="C99" s="29" t="s">
        <v>2024</v>
      </c>
      <c r="D99" s="1418" t="s">
        <v>2025</v>
      </c>
      <c r="E99" s="1418" t="s">
        <v>2026</v>
      </c>
      <c r="F99" s="711"/>
      <c r="G99" s="711"/>
      <c r="H99" s="161">
        <v>119</v>
      </c>
    </row>
    <row r="100" spans="2:8" ht="14.65" thickBot="1">
      <c r="B100" s="1828"/>
      <c r="C100" s="49" t="s">
        <v>1648</v>
      </c>
      <c r="D100" s="164" t="s">
        <v>1617</v>
      </c>
      <c r="E100" s="4" t="s">
        <v>1646</v>
      </c>
      <c r="F100" s="834"/>
      <c r="G100" s="834"/>
      <c r="H100" s="746">
        <v>468</v>
      </c>
    </row>
    <row r="102" spans="2:8" ht="13.9" thickBot="1"/>
    <row r="103" spans="2:8" ht="14.65" thickBot="1">
      <c r="B103" s="1847" t="s">
        <v>2736</v>
      </c>
      <c r="C103" s="1848"/>
      <c r="D103" s="1848"/>
      <c r="E103" s="1848"/>
      <c r="F103" s="1437">
        <f>Cover!B6</f>
        <v>2022</v>
      </c>
      <c r="G103" s="1437"/>
      <c r="H103" s="1515"/>
    </row>
    <row r="104" spans="2:8" ht="14.65" thickBot="1">
      <c r="B104" s="1849" t="s">
        <v>1612</v>
      </c>
      <c r="C104" s="1850"/>
      <c r="D104" s="1850"/>
      <c r="E104" s="1850"/>
      <c r="F104" s="1850"/>
      <c r="G104" s="1850"/>
      <c r="H104" s="1851"/>
    </row>
    <row r="105" spans="2:8" ht="14.65" thickBot="1">
      <c r="B105" s="1852"/>
      <c r="C105" s="82" t="s">
        <v>717</v>
      </c>
      <c r="D105" s="81" t="s">
        <v>4</v>
      </c>
      <c r="E105" s="81" t="s">
        <v>24</v>
      </c>
      <c r="F105" s="832" t="s">
        <v>2718</v>
      </c>
      <c r="G105" s="832" t="s">
        <v>2737</v>
      </c>
      <c r="H105" s="159" t="s">
        <v>6</v>
      </c>
    </row>
    <row r="106" spans="2:8" ht="14.25">
      <c r="B106" s="1853"/>
      <c r="C106" s="29" t="s">
        <v>2715</v>
      </c>
      <c r="D106" s="29" t="s">
        <v>2716</v>
      </c>
      <c r="E106" s="1418"/>
      <c r="F106" s="833" t="s">
        <v>1649</v>
      </c>
      <c r="G106" s="833" t="s">
        <v>1649</v>
      </c>
      <c r="H106" s="160">
        <v>1600</v>
      </c>
    </row>
    <row r="107" spans="2:8" ht="14.25">
      <c r="B107" s="1853"/>
      <c r="C107" s="29" t="s">
        <v>1650</v>
      </c>
      <c r="D107" s="29" t="s">
        <v>1613</v>
      </c>
      <c r="E107" s="1418" t="s">
        <v>2021</v>
      </c>
      <c r="F107" s="833"/>
      <c r="G107" s="833" t="s">
        <v>1649</v>
      </c>
      <c r="H107" s="160">
        <v>750</v>
      </c>
    </row>
    <row r="108" spans="2:8" ht="14.25">
      <c r="B108" s="1853"/>
      <c r="C108" s="80" t="s">
        <v>2735</v>
      </c>
      <c r="D108" s="80" t="s">
        <v>1614</v>
      </c>
      <c r="E108" s="1418" t="s">
        <v>2720</v>
      </c>
      <c r="F108" s="833"/>
      <c r="G108" s="833" t="s">
        <v>217</v>
      </c>
      <c r="H108" s="160">
        <v>850</v>
      </c>
    </row>
    <row r="109" spans="2:8" ht="14.25">
      <c r="B109" s="1853"/>
      <c r="C109" s="80" t="s">
        <v>2027</v>
      </c>
      <c r="D109" s="80" t="s">
        <v>1619</v>
      </c>
      <c r="E109" s="1418"/>
      <c r="F109" s="833"/>
      <c r="G109" s="833"/>
      <c r="H109" s="160">
        <v>45</v>
      </c>
    </row>
    <row r="110" spans="2:8" ht="14.25">
      <c r="B110" s="1854"/>
      <c r="C110" s="1418" t="s">
        <v>1647</v>
      </c>
      <c r="D110" s="1418" t="s">
        <v>1616</v>
      </c>
      <c r="E110" s="1418" t="s">
        <v>1639</v>
      </c>
      <c r="F110" s="711"/>
      <c r="G110" s="833" t="s">
        <v>1649</v>
      </c>
      <c r="H110" s="161">
        <v>230</v>
      </c>
    </row>
    <row r="111" spans="2:8" ht="14.25">
      <c r="B111" s="1854"/>
      <c r="C111" s="1418" t="s">
        <v>1837</v>
      </c>
      <c r="D111" s="1418" t="s">
        <v>1618</v>
      </c>
      <c r="E111" s="1418" t="s">
        <v>1638</v>
      </c>
      <c r="F111" s="711"/>
      <c r="G111" s="711"/>
      <c r="H111" s="161">
        <v>125</v>
      </c>
    </row>
    <row r="112" spans="2:8" ht="14.65" thickBot="1">
      <c r="B112" s="1854"/>
      <c r="C112" s="1418"/>
      <c r="D112" s="1418"/>
      <c r="E112" s="1418"/>
      <c r="F112" s="711"/>
      <c r="G112" s="711"/>
      <c r="H112" s="161"/>
    </row>
    <row r="113" spans="2:8" ht="14.65" thickBot="1">
      <c r="B113" s="1854"/>
      <c r="C113" s="829" t="s">
        <v>2808</v>
      </c>
      <c r="D113" s="830" t="s">
        <v>1623</v>
      </c>
      <c r="E113" s="830" t="s">
        <v>2185</v>
      </c>
      <c r="F113" s="836"/>
      <c r="G113" s="836"/>
      <c r="H113" s="1771" t="s">
        <v>217</v>
      </c>
    </row>
    <row r="114" spans="2:8" ht="7.5" customHeight="1" thickBot="1">
      <c r="B114" s="1854"/>
      <c r="C114" s="813"/>
      <c r="D114" s="813"/>
      <c r="E114" s="813"/>
      <c r="F114" s="838"/>
      <c r="G114" s="838"/>
      <c r="H114" s="814"/>
    </row>
    <row r="115" spans="2:8" ht="14.25">
      <c r="B115" s="1854"/>
      <c r="C115" s="811" t="s">
        <v>1620</v>
      </c>
      <c r="D115" s="1416"/>
      <c r="E115" s="1416"/>
      <c r="F115" s="837"/>
      <c r="G115" s="837"/>
      <c r="H115" s="812"/>
    </row>
    <row r="116" spans="2:8" ht="14.25">
      <c r="B116" s="1854"/>
      <c r="C116" s="1417" t="s">
        <v>1644</v>
      </c>
      <c r="D116" s="1418" t="s">
        <v>1621</v>
      </c>
      <c r="E116" s="1418" t="s">
        <v>1630</v>
      </c>
      <c r="F116" s="711"/>
      <c r="G116" s="711"/>
      <c r="H116" s="161">
        <v>225</v>
      </c>
    </row>
    <row r="117" spans="2:8" ht="14.25">
      <c r="B117" s="1854"/>
      <c r="C117" s="1417" t="s">
        <v>1645</v>
      </c>
      <c r="D117" s="1418" t="s">
        <v>1622</v>
      </c>
      <c r="E117" s="1418" t="s">
        <v>1631</v>
      </c>
      <c r="F117" s="711"/>
      <c r="G117" s="711"/>
      <c r="H117" s="161">
        <v>210</v>
      </c>
    </row>
    <row r="118" spans="2:8" ht="14.25">
      <c r="B118" s="1854"/>
      <c r="C118" s="1417" t="s">
        <v>1635</v>
      </c>
      <c r="D118" s="1418" t="s">
        <v>1640</v>
      </c>
      <c r="E118" s="1418" t="s">
        <v>1642</v>
      </c>
      <c r="F118" s="711"/>
      <c r="G118" s="711"/>
      <c r="H118" s="161">
        <v>400</v>
      </c>
    </row>
    <row r="119" spans="2:8" ht="14.25">
      <c r="B119" s="1854"/>
      <c r="C119" s="1417" t="s">
        <v>1636</v>
      </c>
      <c r="D119" s="1418" t="s">
        <v>1641</v>
      </c>
      <c r="E119" s="1418" t="s">
        <v>1643</v>
      </c>
      <c r="F119" s="711"/>
      <c r="G119" s="711"/>
      <c r="H119" s="161">
        <v>175</v>
      </c>
    </row>
    <row r="120" spans="2:8" ht="14.25">
      <c r="B120" s="1854"/>
      <c r="C120" s="1417" t="s">
        <v>2973</v>
      </c>
      <c r="D120" s="1418" t="s">
        <v>2975</v>
      </c>
      <c r="E120" s="1418" t="s">
        <v>2974</v>
      </c>
      <c r="F120" s="711"/>
      <c r="G120" s="711"/>
      <c r="H120" s="161">
        <v>145</v>
      </c>
    </row>
    <row r="121" spans="2:8" ht="14.25">
      <c r="B121" s="1854"/>
      <c r="C121" s="1417" t="s">
        <v>1632</v>
      </c>
      <c r="D121" s="1418" t="s">
        <v>1633</v>
      </c>
      <c r="E121" s="1418" t="s">
        <v>1634</v>
      </c>
      <c r="F121" s="711"/>
      <c r="G121" s="711"/>
      <c r="H121" s="161">
        <v>115</v>
      </c>
    </row>
    <row r="122" spans="2:8" ht="14.25">
      <c r="B122" s="1854"/>
      <c r="C122" s="29" t="s">
        <v>2024</v>
      </c>
      <c r="D122" s="1418" t="s">
        <v>2025</v>
      </c>
      <c r="E122" s="1418" t="s">
        <v>2026</v>
      </c>
      <c r="F122" s="711"/>
      <c r="G122" s="711"/>
      <c r="H122" s="161">
        <v>119</v>
      </c>
    </row>
    <row r="123" spans="2:8" ht="14.65" thickBot="1">
      <c r="B123" s="1855"/>
      <c r="C123" s="49" t="s">
        <v>1648</v>
      </c>
      <c r="D123" s="164" t="s">
        <v>1617</v>
      </c>
      <c r="E123" s="4" t="s">
        <v>1646</v>
      </c>
      <c r="F123" s="834"/>
      <c r="G123" s="834"/>
      <c r="H123" s="746">
        <v>468</v>
      </c>
    </row>
  </sheetData>
  <sheetProtection algorithmName="SHA-512" hashValue="V/eBPpMjz5UsS+YhfJmNzR5VSl+V2saqYJ8b/tand/ENNok3MsRsZjLoXc0pN9BTL02EF98dgRiYEwkDvMSFww==" saltValue="UdXc2DB0NVgckGtEUDbw8w==" spinCount="100000" sheet="1" objects="1" scenarios="1"/>
  <mergeCells count="17">
    <mergeCell ref="B13:B31"/>
    <mergeCell ref="B2:D2"/>
    <mergeCell ref="B3:H3"/>
    <mergeCell ref="B4:B7"/>
    <mergeCell ref="B11:E11"/>
    <mergeCell ref="B12:H12"/>
    <mergeCell ref="B34:E34"/>
    <mergeCell ref="B35:H35"/>
    <mergeCell ref="B103:E103"/>
    <mergeCell ref="B104:H104"/>
    <mergeCell ref="B105:B123"/>
    <mergeCell ref="B57:E57"/>
    <mergeCell ref="B58:H58"/>
    <mergeCell ref="B59:B77"/>
    <mergeCell ref="B80:E80"/>
    <mergeCell ref="B81:H81"/>
    <mergeCell ref="B82:B100"/>
  </mergeCells>
  <hyperlinks>
    <hyperlink ref="A1" location="Contents!A1" display="Return" xr:uid="{C72CA747-D044-46AC-A9B5-552CA5801FAD}"/>
    <hyperlink ref="B3" r:id="rId1" xr:uid="{B17F63BC-5F12-437F-A1CE-C31ADE6A888A}"/>
    <hyperlink ref="B104" r:id="rId2" xr:uid="{5F313733-E230-485B-A1B8-E8DA91C90192}"/>
    <hyperlink ref="B12" r:id="rId3" xr:uid="{C8C30E40-B563-4FDA-ADB8-455A00108C98}"/>
    <hyperlink ref="B35" r:id="rId4" xr:uid="{2B1BA627-4F17-4C02-B933-3D10DE2A2046}"/>
    <hyperlink ref="B58" r:id="rId5" xr:uid="{C321DFF9-5FD3-44FB-9CCE-DFD21FAB113C}"/>
    <hyperlink ref="B81" r:id="rId6" xr:uid="{4C56527D-1EB2-481D-8D42-7E5D6AB3DCFB}"/>
  </hyperlinks>
  <pageMargins left="0.11811023622047245" right="0.11811023622047245" top="0.55118110236220474" bottom="0.15748031496062992" header="0.31496062992125984" footer="0.31496062992125984"/>
  <pageSetup paperSize="8" orientation="landscape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54EA-7FC5-47CC-9657-0AAEE938CEBC}">
  <sheetPr codeName="Sheet20">
    <tabColor rgb="FFFF0000"/>
  </sheetPr>
  <dimension ref="A1:T50"/>
  <sheetViews>
    <sheetView zoomScale="70" zoomScaleNormal="70" workbookViewId="0"/>
  </sheetViews>
  <sheetFormatPr defaultColWidth="9.1328125" defaultRowHeight="13.5"/>
  <cols>
    <col min="1" max="1" width="7.73046875" style="946" customWidth="1"/>
    <col min="2" max="2" width="17.86328125" style="946" customWidth="1"/>
    <col min="3" max="3" width="21.86328125" style="946" customWidth="1"/>
    <col min="4" max="4" width="33.3984375" style="946" customWidth="1"/>
    <col min="5" max="5" width="29.3984375" style="946" customWidth="1"/>
    <col min="6" max="6" width="26.59765625" style="946" customWidth="1"/>
    <col min="7" max="7" width="28.1328125" style="946" customWidth="1"/>
    <col min="8" max="8" width="1.1328125" style="946" customWidth="1"/>
    <col min="9" max="9" width="16.1328125" style="946" customWidth="1"/>
    <col min="10" max="10" width="15" style="946" customWidth="1"/>
    <col min="11" max="11" width="16.3984375" style="946" customWidth="1"/>
    <col min="12" max="12" width="24.59765625" style="946" customWidth="1"/>
    <col min="13" max="18" width="9.1328125" style="946"/>
    <col min="19" max="19" width="9.1328125" style="946" customWidth="1"/>
    <col min="20" max="22" width="9.1328125" style="946"/>
    <col min="23" max="23" width="9.1328125" style="946" customWidth="1"/>
    <col min="24" max="16384" width="9.1328125" style="946"/>
  </cols>
  <sheetData>
    <row r="1" spans="1:15">
      <c r="A1" s="943" t="s">
        <v>794</v>
      </c>
      <c r="B1" s="944"/>
      <c r="C1" s="944"/>
      <c r="D1" s="944"/>
      <c r="E1" s="944"/>
      <c r="F1" s="945"/>
      <c r="G1" s="1118"/>
      <c r="H1" s="1118"/>
    </row>
    <row r="3" spans="1:15" ht="13.9" thickBot="1"/>
    <row r="4" spans="1:15" ht="14.25" customHeight="1" thickBot="1">
      <c r="B4" s="1885" t="s">
        <v>2149</v>
      </c>
      <c r="C4" s="1886"/>
      <c r="D4" s="1886"/>
      <c r="E4" s="1886"/>
      <c r="F4" s="1886"/>
      <c r="G4" s="1234">
        <f>Cover!B6</f>
        <v>2022</v>
      </c>
      <c r="H4" s="1232"/>
      <c r="I4" s="1232"/>
      <c r="J4" s="1232"/>
      <c r="K4" s="1232"/>
      <c r="L4" s="1233"/>
    </row>
    <row r="5" spans="1:15" ht="13.9" thickBot="1">
      <c r="B5" s="950" t="s">
        <v>216</v>
      </c>
      <c r="C5" s="951" t="s">
        <v>1680</v>
      </c>
      <c r="D5" s="951" t="s">
        <v>8</v>
      </c>
      <c r="E5" s="951" t="s">
        <v>1793</v>
      </c>
      <c r="F5" s="951" t="s">
        <v>1778</v>
      </c>
      <c r="G5" s="1235" t="s">
        <v>2029</v>
      </c>
      <c r="H5" s="951"/>
      <c r="I5" s="951" t="s">
        <v>1792</v>
      </c>
      <c r="J5" s="951" t="s">
        <v>1852</v>
      </c>
      <c r="K5" s="952" t="s">
        <v>1791</v>
      </c>
      <c r="L5" s="952" t="s">
        <v>2428</v>
      </c>
    </row>
    <row r="6" spans="1:15" ht="18" customHeight="1" thickBot="1">
      <c r="B6" s="1878" t="s">
        <v>227</v>
      </c>
      <c r="C6" s="1872" t="s">
        <v>1850</v>
      </c>
      <c r="D6" s="1880" t="s">
        <v>2051</v>
      </c>
      <c r="E6" s="1882" t="s">
        <v>1849</v>
      </c>
      <c r="F6" s="1872" t="s">
        <v>2190</v>
      </c>
      <c r="G6" s="1119"/>
      <c r="H6" s="1120"/>
      <c r="I6" s="947" t="s">
        <v>2427</v>
      </c>
      <c r="J6" s="947" t="s">
        <v>2426</v>
      </c>
      <c r="K6" s="1887">
        <v>10350</v>
      </c>
      <c r="L6" s="1887" t="s">
        <v>2429</v>
      </c>
      <c r="O6" s="1072"/>
    </row>
    <row r="7" spans="1:15" ht="18" customHeight="1" thickBot="1">
      <c r="B7" s="1879"/>
      <c r="C7" s="1873"/>
      <c r="D7" s="1881"/>
      <c r="E7" s="1883"/>
      <c r="F7" s="1873"/>
      <c r="G7" s="955"/>
      <c r="H7" s="1120"/>
      <c r="I7" s="949"/>
      <c r="J7" s="949"/>
      <c r="K7" s="1888"/>
      <c r="L7" s="1888"/>
    </row>
    <row r="8" spans="1:15" ht="18" customHeight="1" thickBot="1">
      <c r="B8" s="1884"/>
      <c r="C8" s="1874"/>
      <c r="D8" s="1890"/>
      <c r="E8" s="1891"/>
      <c r="F8" s="1874"/>
      <c r="G8" s="954"/>
      <c r="H8" s="1120"/>
      <c r="I8" s="1140"/>
      <c r="J8" s="1140"/>
      <c r="K8" s="1889"/>
      <c r="L8" s="1889"/>
    </row>
    <row r="9" spans="1:15" ht="2.25" customHeight="1" thickBot="1">
      <c r="B9" s="1875"/>
      <c r="C9" s="1876"/>
      <c r="D9" s="1876"/>
      <c r="E9" s="1876"/>
      <c r="F9" s="1876"/>
      <c r="G9" s="1876"/>
      <c r="H9" s="1876"/>
      <c r="I9" s="1876"/>
      <c r="J9" s="1876"/>
      <c r="K9" s="1876"/>
      <c r="L9" s="1877"/>
    </row>
    <row r="10" spans="1:15" ht="18" customHeight="1" thickBot="1">
      <c r="B10" s="1878" t="s">
        <v>1847</v>
      </c>
      <c r="C10" s="1872" t="s">
        <v>1848</v>
      </c>
      <c r="D10" s="1872" t="s">
        <v>217</v>
      </c>
      <c r="E10" s="1882" t="s">
        <v>1849</v>
      </c>
      <c r="F10" s="1904" t="s">
        <v>2190</v>
      </c>
      <c r="G10" s="1119"/>
      <c r="H10" s="1121"/>
      <c r="I10" s="1138" t="s">
        <v>2436</v>
      </c>
      <c r="J10" s="1351" t="s">
        <v>2432</v>
      </c>
      <c r="K10" s="1887">
        <v>11150</v>
      </c>
      <c r="L10" s="1887" t="s">
        <v>2429</v>
      </c>
    </row>
    <row r="11" spans="1:15" ht="18" customHeight="1" thickBot="1">
      <c r="B11" s="1884"/>
      <c r="C11" s="1874"/>
      <c r="D11" s="1874"/>
      <c r="E11" s="1891"/>
      <c r="F11" s="1905"/>
      <c r="G11" s="954"/>
      <c r="H11" s="1121"/>
      <c r="I11" s="948"/>
      <c r="J11" s="948" t="s">
        <v>2433</v>
      </c>
      <c r="K11" s="1889"/>
      <c r="L11" s="1889"/>
    </row>
    <row r="12" spans="1:15" ht="2.25" customHeight="1" thickBot="1">
      <c r="B12" s="1875"/>
      <c r="C12" s="1876"/>
      <c r="D12" s="1876"/>
      <c r="E12" s="1876"/>
      <c r="F12" s="1876"/>
      <c r="G12" s="1876"/>
      <c r="H12" s="1876"/>
      <c r="I12" s="1876"/>
      <c r="J12" s="1876"/>
      <c r="K12" s="1876"/>
      <c r="L12" s="1877"/>
    </row>
    <row r="13" spans="1:15" ht="18" customHeight="1" thickBot="1">
      <c r="B13" s="1878" t="s">
        <v>219</v>
      </c>
      <c r="C13" s="1872" t="s">
        <v>2020</v>
      </c>
      <c r="D13" s="1880" t="s">
        <v>2051</v>
      </c>
      <c r="E13" s="1882" t="s">
        <v>1849</v>
      </c>
      <c r="F13" s="1904" t="s">
        <v>2190</v>
      </c>
      <c r="G13" s="1119"/>
      <c r="H13" s="1122"/>
      <c r="I13" s="1129" t="s">
        <v>2434</v>
      </c>
      <c r="J13" s="1129" t="s">
        <v>2430</v>
      </c>
      <c r="K13" s="1887">
        <v>13300</v>
      </c>
      <c r="L13" s="1887" t="s">
        <v>2429</v>
      </c>
    </row>
    <row r="14" spans="1:15" ht="18" customHeight="1" thickBot="1">
      <c r="B14" s="1879"/>
      <c r="C14" s="1873"/>
      <c r="D14" s="1881"/>
      <c r="E14" s="1883"/>
      <c r="F14" s="1906"/>
      <c r="G14" s="1128"/>
      <c r="H14" s="1122"/>
      <c r="I14" s="948" t="s">
        <v>2435</v>
      </c>
      <c r="J14" s="948" t="s">
        <v>2431</v>
      </c>
      <c r="K14" s="1888"/>
      <c r="L14" s="1888"/>
    </row>
    <row r="15" spans="1:15" ht="18" customHeight="1" thickBot="1">
      <c r="B15" s="1884"/>
      <c r="C15" s="1874"/>
      <c r="D15" s="1890"/>
      <c r="E15" s="1891"/>
      <c r="F15" s="1905"/>
      <c r="G15" s="954"/>
      <c r="H15" s="1122"/>
      <c r="I15" s="948" t="s">
        <v>2465</v>
      </c>
      <c r="J15" s="948" t="s">
        <v>2466</v>
      </c>
      <c r="K15" s="1889"/>
      <c r="L15" s="1889"/>
    </row>
    <row r="16" spans="1:15">
      <c r="L16" s="944"/>
    </row>
    <row r="17" spans="2:20" ht="13.9" thickBot="1">
      <c r="L17" s="1359"/>
      <c r="M17" s="1118"/>
    </row>
    <row r="18" spans="2:20" ht="14.25" customHeight="1" thickBot="1">
      <c r="B18" s="1885" t="s">
        <v>2150</v>
      </c>
      <c r="C18" s="1886"/>
      <c r="D18" s="1886"/>
      <c r="E18" s="1886"/>
      <c r="F18" s="1886"/>
      <c r="G18" s="1234">
        <f>Cover!B6</f>
        <v>2022</v>
      </c>
      <c r="H18" s="1232"/>
      <c r="I18" s="1232"/>
      <c r="J18" s="1232"/>
      <c r="K18" s="1232"/>
      <c r="L18" s="1233"/>
    </row>
    <row r="19" spans="2:20" ht="13.9" thickBot="1">
      <c r="B19" s="950" t="s">
        <v>216</v>
      </c>
      <c r="C19" s="951" t="s">
        <v>1680</v>
      </c>
      <c r="D19" s="951" t="s">
        <v>1784</v>
      </c>
      <c r="E19" s="951" t="s">
        <v>1793</v>
      </c>
      <c r="F19" s="951" t="s">
        <v>1778</v>
      </c>
      <c r="G19" s="951"/>
      <c r="H19" s="951"/>
      <c r="I19" s="951" t="s">
        <v>1792</v>
      </c>
      <c r="J19" s="951" t="s">
        <v>1852</v>
      </c>
      <c r="K19" s="1126" t="s">
        <v>1791</v>
      </c>
      <c r="L19" s="952" t="s">
        <v>2428</v>
      </c>
    </row>
    <row r="20" spans="2:20" ht="18" customHeight="1">
      <c r="B20" s="1878" t="s">
        <v>228</v>
      </c>
      <c r="C20" s="1872" t="s">
        <v>1779</v>
      </c>
      <c r="D20" s="1880" t="s">
        <v>1785</v>
      </c>
      <c r="E20" s="1882" t="s">
        <v>1789</v>
      </c>
      <c r="F20" s="1872" t="s">
        <v>2190</v>
      </c>
      <c r="G20" s="947"/>
      <c r="H20" s="1123"/>
      <c r="I20" s="1138"/>
      <c r="J20" s="1354" t="s">
        <v>2440</v>
      </c>
      <c r="K20" s="1872">
        <v>16400</v>
      </c>
      <c r="L20" s="1864" t="s">
        <v>2437</v>
      </c>
    </row>
    <row r="21" spans="2:20" ht="18" customHeight="1">
      <c r="B21" s="1879"/>
      <c r="C21" s="1873"/>
      <c r="D21" s="1881"/>
      <c r="E21" s="1883"/>
      <c r="F21" s="1873"/>
      <c r="G21" s="949"/>
      <c r="H21" s="1124"/>
      <c r="I21" s="949"/>
      <c r="J21" s="1132" t="s">
        <v>2441</v>
      </c>
      <c r="K21" s="1873"/>
      <c r="L21" s="1865"/>
    </row>
    <row r="22" spans="2:20" ht="18" customHeight="1" thickBot="1">
      <c r="B22" s="1879"/>
      <c r="C22" s="1873"/>
      <c r="D22" s="1881"/>
      <c r="E22" s="1883"/>
      <c r="F22" s="1873"/>
      <c r="G22" s="1139"/>
      <c r="H22" s="1124"/>
      <c r="I22" s="1139"/>
      <c r="J22" s="1133"/>
      <c r="K22" s="1873"/>
      <c r="L22" s="1865"/>
    </row>
    <row r="23" spans="2:20" ht="2.25" customHeight="1" thickBot="1">
      <c r="B23" s="1875"/>
      <c r="C23" s="1876"/>
      <c r="D23" s="1876"/>
      <c r="E23" s="1876"/>
      <c r="F23" s="1876"/>
      <c r="G23" s="1876"/>
      <c r="H23" s="1876"/>
      <c r="I23" s="1876"/>
      <c r="J23" s="1876"/>
      <c r="K23" s="1876"/>
      <c r="L23" s="1877"/>
      <c r="N23" s="1118"/>
      <c r="O23" s="1118"/>
      <c r="P23" s="1118"/>
      <c r="Q23" s="1118"/>
      <c r="R23" s="1118"/>
      <c r="S23" s="1118"/>
      <c r="T23" s="1118"/>
    </row>
    <row r="24" spans="2:20" ht="18" customHeight="1">
      <c r="B24" s="1878" t="s">
        <v>227</v>
      </c>
      <c r="C24" s="1872" t="s">
        <v>1780</v>
      </c>
      <c r="D24" s="1880" t="s">
        <v>1786</v>
      </c>
      <c r="E24" s="1882" t="s">
        <v>1789</v>
      </c>
      <c r="F24" s="1872" t="s">
        <v>2190</v>
      </c>
      <c r="G24" s="953"/>
      <c r="H24" s="1121"/>
      <c r="I24" s="947"/>
      <c r="J24" s="1354" t="s">
        <v>2439</v>
      </c>
      <c r="K24" s="1872">
        <v>16400</v>
      </c>
      <c r="L24" s="1864" t="s">
        <v>2437</v>
      </c>
      <c r="N24" s="1356"/>
      <c r="O24" s="1356"/>
      <c r="P24" s="1356"/>
      <c r="Q24" s="1356"/>
      <c r="R24" s="1356"/>
      <c r="S24" s="1356"/>
      <c r="T24" s="1118"/>
    </row>
    <row r="25" spans="2:20" ht="18.399999999999999" customHeight="1">
      <c r="B25" s="1879"/>
      <c r="C25" s="1873"/>
      <c r="D25" s="1881"/>
      <c r="E25" s="1883"/>
      <c r="F25" s="1873"/>
      <c r="G25" s="1128"/>
      <c r="H25" s="1125"/>
      <c r="I25" s="1112"/>
      <c r="J25" s="1132" t="s">
        <v>2442</v>
      </c>
      <c r="K25" s="1873"/>
      <c r="L25" s="1865"/>
      <c r="N25" s="1356"/>
      <c r="O25" s="1356"/>
      <c r="P25" s="1356"/>
      <c r="Q25" s="1356"/>
      <c r="R25" s="1356"/>
      <c r="S25" s="1356"/>
      <c r="T25" s="1118"/>
    </row>
    <row r="26" spans="2:20" ht="18.399999999999999" customHeight="1">
      <c r="B26" s="1879"/>
      <c r="C26" s="1873"/>
      <c r="D26" s="1881"/>
      <c r="E26" s="1883"/>
      <c r="F26" s="1873"/>
      <c r="G26" s="1113"/>
      <c r="H26" s="1125"/>
      <c r="I26" s="1139"/>
      <c r="J26" s="1132" t="s">
        <v>2443</v>
      </c>
      <c r="K26" s="1873"/>
      <c r="L26" s="1865"/>
      <c r="N26" s="1356"/>
      <c r="O26" s="1356"/>
      <c r="P26" s="1356"/>
      <c r="Q26" s="1356"/>
      <c r="R26" s="1356"/>
      <c r="S26" s="1356"/>
      <c r="T26" s="1118"/>
    </row>
    <row r="27" spans="2:20" ht="18.399999999999999" customHeight="1" thickBot="1">
      <c r="B27" s="1879"/>
      <c r="C27" s="1873"/>
      <c r="D27" s="1881"/>
      <c r="E27" s="1883"/>
      <c r="F27" s="1873"/>
      <c r="G27" s="1127"/>
      <c r="H27" s="1125"/>
      <c r="I27" s="948"/>
      <c r="J27" s="948"/>
      <c r="K27" s="1873"/>
      <c r="L27" s="1865"/>
      <c r="N27" s="1356"/>
      <c r="O27" s="1356"/>
      <c r="P27" s="1356"/>
      <c r="Q27" s="1356"/>
      <c r="R27" s="1356"/>
      <c r="S27" s="1356"/>
      <c r="T27" s="1118"/>
    </row>
    <row r="28" spans="2:20" ht="2.25" customHeight="1" thickBot="1">
      <c r="B28" s="1875"/>
      <c r="C28" s="1876"/>
      <c r="D28" s="1876"/>
      <c r="E28" s="1876"/>
      <c r="F28" s="1876"/>
      <c r="G28" s="1876"/>
      <c r="H28" s="1876"/>
      <c r="I28" s="1876"/>
      <c r="J28" s="1876"/>
      <c r="K28" s="1876"/>
      <c r="L28" s="1877"/>
      <c r="N28" s="1118"/>
      <c r="O28" s="1118"/>
      <c r="P28" s="1118"/>
      <c r="Q28" s="1118"/>
      <c r="R28" s="1118"/>
      <c r="S28" s="1118"/>
      <c r="T28" s="1118"/>
    </row>
    <row r="29" spans="2:20" ht="18" customHeight="1">
      <c r="B29" s="1878" t="s">
        <v>1851</v>
      </c>
      <c r="C29" s="1872" t="s">
        <v>1677</v>
      </c>
      <c r="D29" s="1910" t="s">
        <v>2054</v>
      </c>
      <c r="E29" s="1907" t="s">
        <v>1789</v>
      </c>
      <c r="F29" s="1872" t="s">
        <v>2190</v>
      </c>
      <c r="G29" s="953"/>
      <c r="H29" s="1121"/>
      <c r="I29" s="1129"/>
      <c r="J29" s="1354" t="s">
        <v>2448</v>
      </c>
      <c r="K29" s="1872">
        <v>15800</v>
      </c>
      <c r="L29" s="1869" t="s">
        <v>2438</v>
      </c>
    </row>
    <row r="30" spans="2:20" ht="18" customHeight="1">
      <c r="B30" s="1879"/>
      <c r="C30" s="1873"/>
      <c r="D30" s="1911"/>
      <c r="E30" s="1908"/>
      <c r="F30" s="1873"/>
      <c r="G30" s="1114"/>
      <c r="H30" s="1125"/>
      <c r="I30" s="1129"/>
      <c r="J30" s="1133" t="s">
        <v>2449</v>
      </c>
      <c r="K30" s="1873"/>
      <c r="L30" s="1870"/>
    </row>
    <row r="31" spans="2:20" ht="18" customHeight="1" thickBot="1">
      <c r="B31" s="1879"/>
      <c r="C31" s="1873"/>
      <c r="D31" s="1911"/>
      <c r="E31" s="1908"/>
      <c r="F31" s="1873"/>
      <c r="G31" s="1128"/>
      <c r="H31" s="1125"/>
      <c r="I31" s="1129"/>
      <c r="J31" s="1132" t="s">
        <v>2450</v>
      </c>
      <c r="K31" s="1873"/>
      <c r="L31" s="1870"/>
    </row>
    <row r="32" spans="2:20" ht="14.65" customHeight="1" thickBot="1">
      <c r="B32" s="1884"/>
      <c r="C32" s="1874"/>
      <c r="D32" s="1912"/>
      <c r="E32" s="1909"/>
      <c r="F32" s="1874"/>
      <c r="G32" s="954"/>
      <c r="H32" s="1120"/>
      <c r="I32" s="948"/>
      <c r="J32" s="948"/>
      <c r="K32" s="1874"/>
      <c r="L32" s="1871"/>
    </row>
    <row r="33" spans="2:12" ht="2.4500000000000002" customHeight="1" thickBot="1">
      <c r="B33" s="1875"/>
      <c r="C33" s="1876"/>
      <c r="D33" s="1876"/>
      <c r="E33" s="1876"/>
      <c r="F33" s="1876"/>
      <c r="G33" s="1876"/>
      <c r="H33" s="1876"/>
      <c r="I33" s="1876"/>
      <c r="J33" s="1876"/>
      <c r="K33" s="1876"/>
      <c r="L33" s="1877"/>
    </row>
    <row r="34" spans="2:12" ht="18" customHeight="1" thickBot="1">
      <c r="B34" s="1920" t="s">
        <v>220</v>
      </c>
      <c r="C34" s="1898" t="s">
        <v>1782</v>
      </c>
      <c r="D34" s="1913" t="s">
        <v>1781</v>
      </c>
      <c r="E34" s="1918" t="s">
        <v>1789</v>
      </c>
      <c r="F34" s="1898" t="s">
        <v>2190</v>
      </c>
      <c r="G34" s="1360"/>
      <c r="H34" s="1361"/>
      <c r="I34" s="1352"/>
      <c r="J34" s="1130"/>
      <c r="K34" s="1352">
        <v>16400</v>
      </c>
      <c r="L34" s="1362" t="s">
        <v>2028</v>
      </c>
    </row>
    <row r="35" spans="2:12" ht="18" customHeight="1" thickBot="1">
      <c r="B35" s="1921"/>
      <c r="C35" s="1899"/>
      <c r="D35" s="1914"/>
      <c r="E35" s="1919"/>
      <c r="F35" s="1899"/>
      <c r="G35" s="1363"/>
      <c r="H35" s="1364"/>
      <c r="I35" s="1365"/>
      <c r="J35" s="1353"/>
      <c r="K35" s="1131"/>
      <c r="L35" s="1366"/>
    </row>
    <row r="36" spans="2:12" ht="2.4500000000000002" customHeight="1" thickBot="1">
      <c r="B36" s="1915"/>
      <c r="C36" s="1916"/>
      <c r="D36" s="1916"/>
      <c r="E36" s="1916"/>
      <c r="F36" s="1916"/>
      <c r="G36" s="1916"/>
      <c r="H36" s="1916"/>
      <c r="I36" s="1916"/>
      <c r="J36" s="1916"/>
      <c r="K36" s="1916"/>
      <c r="L36" s="1917"/>
    </row>
    <row r="37" spans="2:12" ht="18" customHeight="1" thickBot="1">
      <c r="B37" s="1896" t="s">
        <v>1672</v>
      </c>
      <c r="C37" s="1898" t="s">
        <v>1783</v>
      </c>
      <c r="D37" s="1892" t="s">
        <v>1787</v>
      </c>
      <c r="E37" s="1894" t="s">
        <v>1789</v>
      </c>
      <c r="F37" s="1898" t="s">
        <v>2190</v>
      </c>
      <c r="G37" s="1367"/>
      <c r="H37" s="1368"/>
      <c r="I37" s="1369"/>
      <c r="J37" s="1369" t="s">
        <v>2030</v>
      </c>
      <c r="K37" s="1898">
        <v>15500</v>
      </c>
      <c r="L37" s="1370" t="s">
        <v>1790</v>
      </c>
    </row>
    <row r="38" spans="2:12" ht="17.649999999999999" customHeight="1" thickBot="1">
      <c r="B38" s="1897"/>
      <c r="C38" s="1899"/>
      <c r="D38" s="1893"/>
      <c r="E38" s="1895"/>
      <c r="F38" s="1899"/>
      <c r="G38" s="1371"/>
      <c r="H38" s="1368"/>
      <c r="I38" s="1131"/>
      <c r="J38" s="1131"/>
      <c r="K38" s="1899"/>
      <c r="L38" s="1372"/>
    </row>
    <row r="39" spans="2:12" ht="2.4500000000000002" customHeight="1" thickBot="1">
      <c r="B39" s="1875"/>
      <c r="C39" s="1876"/>
      <c r="D39" s="1876"/>
      <c r="E39" s="1876"/>
      <c r="F39" s="1876"/>
      <c r="G39" s="1876"/>
      <c r="H39" s="1876"/>
      <c r="I39" s="1876"/>
      <c r="J39" s="1876"/>
      <c r="K39" s="1876"/>
      <c r="L39" s="1877"/>
    </row>
    <row r="40" spans="2:12" ht="18" customHeight="1">
      <c r="B40" s="1879" t="s">
        <v>219</v>
      </c>
      <c r="C40" s="1873" t="s">
        <v>2052</v>
      </c>
      <c r="D40" s="1902" t="s">
        <v>2053</v>
      </c>
      <c r="E40" s="1882" t="s">
        <v>1789</v>
      </c>
      <c r="F40" s="1872" t="s">
        <v>2190</v>
      </c>
      <c r="G40" s="1357"/>
      <c r="H40" s="1134"/>
      <c r="I40" s="1112"/>
      <c r="J40" s="1132" t="s">
        <v>2444</v>
      </c>
      <c r="K40" s="1872"/>
      <c r="L40" s="1866" t="s">
        <v>2437</v>
      </c>
    </row>
    <row r="41" spans="2:12" ht="18" customHeight="1">
      <c r="B41" s="1879"/>
      <c r="C41" s="1873"/>
      <c r="D41" s="1903"/>
      <c r="E41" s="1883"/>
      <c r="F41" s="1873"/>
      <c r="G41" s="1128"/>
      <c r="H41" s="1125"/>
      <c r="I41" s="1112"/>
      <c r="J41" s="1133" t="s">
        <v>2447</v>
      </c>
      <c r="K41" s="1873"/>
      <c r="L41" s="1867"/>
    </row>
    <row r="42" spans="2:12" ht="18" customHeight="1">
      <c r="B42" s="1879"/>
      <c r="C42" s="1873"/>
      <c r="D42" s="1141" t="s">
        <v>2082</v>
      </c>
      <c r="E42" s="1883"/>
      <c r="F42" s="1873"/>
      <c r="G42" s="1128"/>
      <c r="H42" s="1125"/>
      <c r="I42" s="1112"/>
      <c r="J42" s="1133" t="s">
        <v>2445</v>
      </c>
      <c r="K42" s="1873"/>
      <c r="L42" s="1867"/>
    </row>
    <row r="43" spans="2:12" ht="18" customHeight="1">
      <c r="B43" s="1879"/>
      <c r="C43" s="1873"/>
      <c r="D43" s="1358" t="s">
        <v>1788</v>
      </c>
      <c r="E43" s="1883"/>
      <c r="F43" s="1873"/>
      <c r="G43" s="1128"/>
      <c r="H43" s="1125"/>
      <c r="I43" s="1112"/>
      <c r="J43" s="1133" t="s">
        <v>2446</v>
      </c>
      <c r="K43" s="1873"/>
      <c r="L43" s="1867"/>
    </row>
    <row r="44" spans="2:12" ht="18" customHeight="1" thickBot="1">
      <c r="B44" s="1879"/>
      <c r="C44" s="1873"/>
      <c r="D44" s="1900" t="s">
        <v>2081</v>
      </c>
      <c r="E44" s="1883"/>
      <c r="F44" s="1873"/>
      <c r="G44" s="1128"/>
      <c r="H44" s="1125"/>
      <c r="I44" s="1112"/>
      <c r="J44" s="949"/>
      <c r="K44" s="1873"/>
      <c r="L44" s="1867"/>
    </row>
    <row r="45" spans="2:12" ht="18.399999999999999" customHeight="1" thickBot="1">
      <c r="B45" s="1884"/>
      <c r="C45" s="1874"/>
      <c r="D45" s="1901"/>
      <c r="E45" s="1891"/>
      <c r="F45" s="1874"/>
      <c r="G45" s="954"/>
      <c r="H45" s="1120"/>
      <c r="I45" s="948"/>
      <c r="J45" s="1355"/>
      <c r="K45" s="1874"/>
      <c r="L45" s="1868"/>
    </row>
    <row r="47" spans="2:12">
      <c r="D47" s="1118"/>
    </row>
    <row r="48" spans="2:12" ht="14.25">
      <c r="D48" s="1142"/>
    </row>
    <row r="49" spans="4:4">
      <c r="D49" s="1118"/>
    </row>
    <row r="50" spans="4:4">
      <c r="D50" s="1118"/>
    </row>
  </sheetData>
  <sheetProtection algorithmName="SHA-512" hashValue="fIlnLsLoE2nEXIyOV4q9ztFVKxp2C9rpNsxUQNU39e3iOFmFHFF5JZnaUjZYADCb3IfaxNmivqqbQ1OAddgWtQ==" saltValue="52K19Us/gVg1bu8Qq9v52w==" spinCount="100000" sheet="1" objects="1" scenarios="1"/>
  <mergeCells count="70">
    <mergeCell ref="C34:C35"/>
    <mergeCell ref="D44:D45"/>
    <mergeCell ref="D40:D41"/>
    <mergeCell ref="F6:F8"/>
    <mergeCell ref="F10:F11"/>
    <mergeCell ref="F13:F15"/>
    <mergeCell ref="E29:E32"/>
    <mergeCell ref="D29:D32"/>
    <mergeCell ref="E40:E45"/>
    <mergeCell ref="D34:D35"/>
    <mergeCell ref="B33:L33"/>
    <mergeCell ref="B36:L36"/>
    <mergeCell ref="E34:E35"/>
    <mergeCell ref="F34:F35"/>
    <mergeCell ref="B34:B35"/>
    <mergeCell ref="B28:L28"/>
    <mergeCell ref="B40:B45"/>
    <mergeCell ref="C40:C45"/>
    <mergeCell ref="K40:K45"/>
    <mergeCell ref="D37:D38"/>
    <mergeCell ref="E37:E38"/>
    <mergeCell ref="B37:B38"/>
    <mergeCell ref="C37:C38"/>
    <mergeCell ref="K37:K38"/>
    <mergeCell ref="B39:L39"/>
    <mergeCell ref="F37:F38"/>
    <mergeCell ref="B20:B22"/>
    <mergeCell ref="C20:C22"/>
    <mergeCell ref="D20:D22"/>
    <mergeCell ref="E20:E22"/>
    <mergeCell ref="K20:K22"/>
    <mergeCell ref="F20:F22"/>
    <mergeCell ref="B18:F18"/>
    <mergeCell ref="B12:L12"/>
    <mergeCell ref="B13:B15"/>
    <mergeCell ref="C13:C15"/>
    <mergeCell ref="D13:D15"/>
    <mergeCell ref="E13:E15"/>
    <mergeCell ref="K13:K15"/>
    <mergeCell ref="L13:L15"/>
    <mergeCell ref="B9:L9"/>
    <mergeCell ref="B10:B11"/>
    <mergeCell ref="C10:C11"/>
    <mergeCell ref="D10:D11"/>
    <mergeCell ref="E10:E11"/>
    <mergeCell ref="K10:K11"/>
    <mergeCell ref="L10:L11"/>
    <mergeCell ref="B4:F4"/>
    <mergeCell ref="L6:L8"/>
    <mergeCell ref="B6:B8"/>
    <mergeCell ref="C6:C8"/>
    <mergeCell ref="D6:D8"/>
    <mergeCell ref="E6:E8"/>
    <mergeCell ref="K6:K8"/>
    <mergeCell ref="L20:L22"/>
    <mergeCell ref="L24:L27"/>
    <mergeCell ref="L40:L45"/>
    <mergeCell ref="L29:L32"/>
    <mergeCell ref="F40:F45"/>
    <mergeCell ref="B23:L23"/>
    <mergeCell ref="B24:B27"/>
    <mergeCell ref="C24:C27"/>
    <mergeCell ref="D24:D27"/>
    <mergeCell ref="E24:E27"/>
    <mergeCell ref="K24:K27"/>
    <mergeCell ref="F24:F27"/>
    <mergeCell ref="B29:B32"/>
    <mergeCell ref="C29:C32"/>
    <mergeCell ref="K29:K32"/>
    <mergeCell ref="F29:F32"/>
  </mergeCells>
  <hyperlinks>
    <hyperlink ref="A1" location="Contents!A1" display="Return" xr:uid="{8E62591A-ECED-46ED-811A-2056D38FB66C}"/>
    <hyperlink ref="D7:D8" r:id="rId1" display="Fitting info" xr:uid="{91EA54F4-30BE-4380-B6BD-01029F0A1ECE}"/>
    <hyperlink ref="D13:D15" r:id="rId2" display="Fitting info" xr:uid="{0FF645E1-EB72-423B-97FC-2D75F0110838}"/>
    <hyperlink ref="D20:D22" r:id="rId3" display="(B-111-E-110618-0300)" xr:uid="{2123E5B0-DAED-4173-994D-AB0EB578152C}"/>
    <hyperlink ref="D37" r:id="rId4" xr:uid="{A8682826-E441-4F81-89AE-50A06E9A428F}"/>
    <hyperlink ref="D24:D27" r:id="rId5" display="(B-112-E-130718-0300)" xr:uid="{30AC4572-6364-4357-B712-ABCD235BC7A8}"/>
    <hyperlink ref="D42" r:id="rId6" display="(B-114-E-050119-0100)" xr:uid="{F722BEAF-F87D-4F9F-8A47-013198E65115}"/>
    <hyperlink ref="D43" r:id="rId7" display=" (B-114-E-050119-0100)" xr:uid="{4B25BA32-604C-4CBE-A1A5-C8CE235AE5CE}"/>
    <hyperlink ref="D40" r:id="rId8" display="https://soloengineering.com/?post_type=wpdmpro&amp;p=5974&amp;preview=true" xr:uid="{E42A9DB5-F6DB-4372-BB18-D055B72AEEAC}"/>
    <hyperlink ref="D29:D32" r:id="rId9" display="B-117-E-050119-0202_MVF3_FIM_WSS20" xr:uid="{987A2EDB-5282-490C-ADE3-9B1DA06BC0AA}"/>
  </hyperlinks>
  <pageMargins left="0.11811023622047245" right="0.11811023622047245" top="0.55118110236220474" bottom="0.15748031496062992" header="0.31496062992125984" footer="0.31496062992125984"/>
  <pageSetup paperSize="8" scale="75" orientation="landscape"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">
    <tabColor rgb="FFFF0000"/>
  </sheetPr>
  <dimension ref="A2:K13"/>
  <sheetViews>
    <sheetView workbookViewId="0">
      <selection activeCell="A3" sqref="A3"/>
    </sheetView>
  </sheetViews>
  <sheetFormatPr defaultRowHeight="14.25"/>
  <cols>
    <col min="2" max="2" width="29.3984375" customWidth="1"/>
    <col min="3" max="3" width="0.86328125" customWidth="1"/>
    <col min="4" max="4" width="17.3984375" bestFit="1" customWidth="1"/>
    <col min="5" max="5" width="16.265625" customWidth="1"/>
    <col min="6" max="6" width="22.59765625" customWidth="1"/>
    <col min="7" max="7" width="16.3984375" customWidth="1"/>
    <col min="8" max="8" width="17" customWidth="1"/>
    <col min="9" max="9" width="16.1328125" customWidth="1"/>
    <col min="10" max="10" width="26.86328125" style="56" customWidth="1"/>
    <col min="11" max="11" width="79" customWidth="1"/>
  </cols>
  <sheetData>
    <row r="2" spans="1:11">
      <c r="B2" s="1922" t="s">
        <v>2184</v>
      </c>
      <c r="C2" s="1923"/>
      <c r="D2" s="1923"/>
      <c r="E2" s="1923"/>
      <c r="F2" s="1923"/>
      <c r="G2" s="1923"/>
      <c r="H2" s="1923"/>
      <c r="I2" s="1923"/>
      <c r="J2" s="1923"/>
      <c r="K2" s="1924"/>
    </row>
    <row r="3" spans="1:11" ht="14.65" thickBot="1">
      <c r="A3" s="269" t="s">
        <v>794</v>
      </c>
    </row>
    <row r="4" spans="1:11" ht="14.65" thickBot="1">
      <c r="B4" s="146"/>
      <c r="C4" s="144"/>
      <c r="D4" s="144" t="s">
        <v>331</v>
      </c>
      <c r="E4" s="144" t="s">
        <v>331</v>
      </c>
      <c r="F4" s="144" t="s">
        <v>330</v>
      </c>
      <c r="G4" s="144" t="s">
        <v>199</v>
      </c>
      <c r="H4" s="144" t="s">
        <v>328</v>
      </c>
      <c r="I4" s="144" t="s">
        <v>375</v>
      </c>
      <c r="J4" s="144" t="s">
        <v>374</v>
      </c>
      <c r="K4" s="144" t="s">
        <v>829</v>
      </c>
    </row>
    <row r="5" spans="1:11" ht="14.65" thickBot="1">
      <c r="B5" s="143" t="s">
        <v>14</v>
      </c>
      <c r="C5" s="107"/>
      <c r="D5" s="107" t="s">
        <v>325</v>
      </c>
      <c r="E5" s="107" t="s">
        <v>6</v>
      </c>
      <c r="F5" s="107" t="s">
        <v>325</v>
      </c>
      <c r="G5" s="107" t="s">
        <v>6</v>
      </c>
      <c r="H5" s="107" t="s">
        <v>325</v>
      </c>
      <c r="I5" s="107" t="s">
        <v>6</v>
      </c>
      <c r="J5" s="107" t="s">
        <v>325</v>
      </c>
      <c r="K5" s="107"/>
    </row>
    <row r="6" spans="1:11" ht="16.149999999999999" thickBot="1">
      <c r="B6" s="965" t="s">
        <v>1365</v>
      </c>
      <c r="C6" s="691"/>
      <c r="D6" s="691"/>
      <c r="E6" s="692"/>
      <c r="F6" s="693"/>
      <c r="G6" s="692"/>
      <c r="H6" s="693"/>
      <c r="I6" s="692"/>
      <c r="J6" s="694"/>
      <c r="K6" s="692"/>
    </row>
    <row r="7" spans="1:11" ht="15.75">
      <c r="B7" s="680" t="s">
        <v>1367</v>
      </c>
      <c r="C7" s="680"/>
      <c r="D7" s="680" t="s">
        <v>2189</v>
      </c>
      <c r="E7" s="681"/>
      <c r="F7" s="682"/>
      <c r="G7" s="681"/>
      <c r="H7" s="682"/>
      <c r="I7" s="682"/>
      <c r="J7" s="677"/>
      <c r="K7" s="681"/>
    </row>
    <row r="8" spans="1:11" s="1072" customFormat="1" ht="16.149999999999999" thickBot="1">
      <c r="B8" s="680" t="s">
        <v>1367</v>
      </c>
      <c r="C8" s="680"/>
      <c r="D8" s="680" t="s">
        <v>1366</v>
      </c>
      <c r="E8" s="681">
        <v>2100</v>
      </c>
      <c r="F8" s="682" t="s">
        <v>1369</v>
      </c>
      <c r="G8" s="681"/>
      <c r="H8" s="682" t="s">
        <v>123</v>
      </c>
      <c r="I8" s="682" t="s">
        <v>123</v>
      </c>
      <c r="J8" s="677">
        <v>2100</v>
      </c>
      <c r="K8" s="681"/>
    </row>
    <row r="9" spans="1:11" ht="16.149999999999999" thickBot="1">
      <c r="B9" s="966" t="s">
        <v>1808</v>
      </c>
      <c r="C9" s="967"/>
      <c r="D9" s="967"/>
      <c r="E9" s="968"/>
      <c r="F9" s="969"/>
      <c r="G9" s="968"/>
      <c r="H9" s="969"/>
      <c r="I9" s="968"/>
      <c r="J9" s="970"/>
      <c r="K9" s="968"/>
    </row>
    <row r="10" spans="1:11" ht="16.149999999999999" thickBot="1">
      <c r="B10" s="683" t="s">
        <v>1367</v>
      </c>
      <c r="C10" s="684"/>
      <c r="D10" s="684" t="s">
        <v>1809</v>
      </c>
      <c r="E10" s="685">
        <v>2500</v>
      </c>
      <c r="F10" s="684" t="s">
        <v>1369</v>
      </c>
      <c r="G10" s="685"/>
      <c r="H10" s="684" t="s">
        <v>123</v>
      </c>
      <c r="I10" s="685" t="s">
        <v>123</v>
      </c>
      <c r="J10" s="678">
        <v>2500</v>
      </c>
      <c r="K10" s="685"/>
    </row>
    <row r="11" spans="1:11" ht="16.149999999999999" thickBot="1">
      <c r="B11" s="977" t="s">
        <v>1810</v>
      </c>
      <c r="C11" s="971"/>
      <c r="D11" s="971"/>
      <c r="E11" s="972"/>
      <c r="F11" s="973"/>
      <c r="G11" s="972"/>
      <c r="H11" s="973"/>
      <c r="I11" s="972"/>
      <c r="J11" s="974"/>
      <c r="K11" s="972"/>
    </row>
    <row r="12" spans="1:11" ht="35.25" customHeight="1" thickBot="1">
      <c r="B12" s="686" t="s">
        <v>1367</v>
      </c>
      <c r="C12" s="975"/>
      <c r="D12" s="975" t="s">
        <v>1811</v>
      </c>
      <c r="E12" s="976">
        <v>980</v>
      </c>
      <c r="F12" s="687" t="s">
        <v>1813</v>
      </c>
      <c r="G12" s="688"/>
      <c r="H12" s="687" t="s">
        <v>123</v>
      </c>
      <c r="I12" s="688" t="s">
        <v>123</v>
      </c>
      <c r="J12" s="679">
        <v>2208</v>
      </c>
      <c r="K12" s="688" t="s">
        <v>1812</v>
      </c>
    </row>
    <row r="13" spans="1:11" ht="15.75">
      <c r="B13" s="689"/>
      <c r="C13" s="689"/>
      <c r="D13" s="689"/>
      <c r="E13" s="689"/>
      <c r="F13" s="689"/>
      <c r="G13" s="689"/>
      <c r="H13" s="689"/>
      <c r="I13" s="689"/>
      <c r="J13" s="690"/>
      <c r="K13" s="689"/>
    </row>
  </sheetData>
  <sheetProtection algorithmName="SHA-512" hashValue="PfZ/7BiAJKHSBJ/5XV/XiQ53cShjB3AEjx8W8s6vP6cxC5S0kBUdc0ZgaLtTawt/zqta0dpwTTYR5Yk0gOANWw==" saltValue="vQEqW/AHPPrQC83H29WxRQ==" spinCount="100000" sheet="1" objects="1" scenarios="1"/>
  <mergeCells count="1">
    <mergeCell ref="B2:K2"/>
  </mergeCells>
  <conditionalFormatting sqref="J10 J7 J12">
    <cfRule type="cellIs" dxfId="5" priority="3" stopIfTrue="1" operator="between">
      <formula>0</formula>
      <formula>2500</formula>
    </cfRule>
    <cfRule type="cellIs" dxfId="4" priority="4" stopIfTrue="1" operator="greaterThan">
      <formula>2500.01</formula>
    </cfRule>
  </conditionalFormatting>
  <conditionalFormatting sqref="J8">
    <cfRule type="cellIs" dxfId="3" priority="1" stopIfTrue="1" operator="between">
      <formula>0</formula>
      <formula>2500</formula>
    </cfRule>
    <cfRule type="cellIs" dxfId="2" priority="2" stopIfTrue="1" operator="greaterThan">
      <formula>2500.01</formula>
    </cfRule>
  </conditionalFormatting>
  <hyperlinks>
    <hyperlink ref="A3" location="Contents!A1" display="Contents" xr:uid="{00000000-0004-0000-0500-000000000000}"/>
  </hyperlink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42</vt:i4>
      </vt:variant>
      <vt:variant>
        <vt:lpstr>Intervalos com Nome</vt:lpstr>
      </vt:variant>
      <vt:variant>
        <vt:i4>8</vt:i4>
      </vt:variant>
    </vt:vector>
  </HeadingPairs>
  <TitlesOfParts>
    <vt:vector size="50" baseType="lpstr">
      <vt:lpstr>Cover</vt:lpstr>
      <vt:lpstr>Contents</vt:lpstr>
      <vt:lpstr>Superbike Kit System</vt:lpstr>
      <vt:lpstr>Superstock 600</vt:lpstr>
      <vt:lpstr>Superstock 1000</vt:lpstr>
      <vt:lpstr>World Supersport300 Electronics</vt:lpstr>
      <vt:lpstr>World Supersport (and NG) Elect</vt:lpstr>
      <vt:lpstr>World Supersport Firmware</vt:lpstr>
      <vt:lpstr>Twins Cup Electronics</vt:lpstr>
      <vt:lpstr>MotoAmerica Jr Cup Software</vt:lpstr>
      <vt:lpstr>Quickshifters WSS300 (Outdated)</vt:lpstr>
      <vt:lpstr>Quickshifters</vt:lpstr>
      <vt:lpstr>Add-On Modules</vt:lpstr>
      <vt:lpstr>TPMS Systems</vt:lpstr>
      <vt:lpstr>WSS300 Dataloggers</vt:lpstr>
      <vt:lpstr>Dataloggers</vt:lpstr>
      <vt:lpstr>Superbike Suspension</vt:lpstr>
      <vt:lpstr>SST, SSP Suspension</vt:lpstr>
      <vt:lpstr>WSS300 Suspension</vt:lpstr>
      <vt:lpstr>Brakes</vt:lpstr>
      <vt:lpstr>Superport (inc NG) Brake MC</vt:lpstr>
      <vt:lpstr>Front MC Stk1000</vt:lpstr>
      <vt:lpstr>Quick Break </vt:lpstr>
      <vt:lpstr>MotoAmerica Twins Brakes</vt:lpstr>
      <vt:lpstr>Engine Covers, Brake Protection</vt:lpstr>
      <vt:lpstr>MotoAmerica Engine Covers</vt:lpstr>
      <vt:lpstr>Stock 600 Clutch</vt:lpstr>
      <vt:lpstr>WSS300 Permit Mods Honda</vt:lpstr>
      <vt:lpstr>WSS300 Permit Mods Kawasaki</vt:lpstr>
      <vt:lpstr>WSS300 Permit Mods KTM</vt:lpstr>
      <vt:lpstr>WSS300 Permit Mods Yamaha</vt:lpstr>
      <vt:lpstr>WSS300 Permit Mods Yamaha (MA)</vt:lpstr>
      <vt:lpstr>WSS Number Colours</vt:lpstr>
      <vt:lpstr>Supersport Permit Modifications</vt:lpstr>
      <vt:lpstr>Supersport World (inc NG)</vt:lpstr>
      <vt:lpstr>Supersport National (inc NG)</vt:lpstr>
      <vt:lpstr>Supersport NG Ducati PanigaleV2</vt:lpstr>
      <vt:lpstr>Superpsort NG MV Agusta F3800RR</vt:lpstr>
      <vt:lpstr>Supersport NG Suzuki GSX-R750</vt:lpstr>
      <vt:lpstr>Supersport NG Triumph ST765RS</vt:lpstr>
      <vt:lpstr>STK1000 Wheels</vt:lpstr>
      <vt:lpstr>Explosion Supression Systems</vt:lpstr>
      <vt:lpstr>'Add-On Modules'!Área_de_Impressão</vt:lpstr>
      <vt:lpstr>Dataloggers!Área_de_Impressão</vt:lpstr>
      <vt:lpstr>Quickshifters!Área_de_Impressão</vt:lpstr>
      <vt:lpstr>'Superbike Kit System'!Área_de_Impressão</vt:lpstr>
      <vt:lpstr>'WSS300 Dataloggers'!Área_de_Impressão</vt:lpstr>
      <vt:lpstr>'SST, SSP Suspension'!Títulos_de_Impressão</vt:lpstr>
      <vt:lpstr>'Superstock 1000'!Títulos_de_Impressão</vt:lpstr>
      <vt:lpstr>'WSS300 Suspension'!Títulos_de_Impressão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Eligible Parts List</dc:title>
  <dc:creator>Scott Smart</dc:creator>
  <cp:keywords>All the parts you can use, contact sbk.technical.director@fim.ch</cp:keywords>
  <cp:lastModifiedBy>Armando Marques</cp:lastModifiedBy>
  <cp:lastPrinted>2022-04-03T21:46:52Z</cp:lastPrinted>
  <dcterms:created xsi:type="dcterms:W3CDTF">2015-02-07T23:33:45Z</dcterms:created>
  <dcterms:modified xsi:type="dcterms:W3CDTF">2022-04-03T21:47:04Z</dcterms:modified>
</cp:coreProperties>
</file>